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210" windowWidth="11745" windowHeight="13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<sst xmlns="http://schemas.openxmlformats.org/spreadsheetml/2006/main" count="30" uniqueCount="18">
  <si>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Granite ondes S</t>
  </si>
  <si>
    <t>Temps de parcours (secondes)</t>
  </si>
  <si>
    <t>Distance parcourue (mètres)</t>
  </si>
  <si>
    <t>Vitesse (km/s)</t>
  </si>
  <si>
    <t>Calcaire ondes S</t>
  </si>
  <si>
    <t>Densité</t>
  </si>
  <si>
    <t>Équipe 1</t>
  </si>
  <si>
    <t>Équipe 2</t>
  </si>
  <si>
    <t>Équipe 3</t>
  </si>
  <si>
    <t>Équipe 4</t>
  </si>
  <si>
    <t>Équipe 5</t>
  </si>
  <si>
    <t>Équipe 6</t>
  </si>
  <si>
    <t>Granite</t>
  </si>
  <si>
    <t>Calcaire</t>
  </si>
  <si>
    <t>Ne remplir que les cellules colorées</t>
  </si>
  <si>
    <t>Nombre de mesures</t>
  </si>
  <si>
    <r>
      <t>Vitesse (km.s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 xml:space="preserve">) </t>
    </r>
  </si>
  <si>
    <t>Équipe n° 5 - Calcaire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</si>
</sst>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"/>
    <numFmt numFmtId="166" formatCode="0.000"/>
    <numFmt numFmtId="167" formatCode="0.0000"/>
    <numFmt numFmtId="168" formatCode="0.0000000000"/>
    <numFmt numFmtId="169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sz val="10"/>
      <color indexed="50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 vertical="center" wrapText="1"/>
      <protection/>
    </xf>
    <xf numFmtId="2" fontId="0" fillId="0" borderId="2" xfId="0" applyNumberFormat="1" applyBorder="1" applyAlignment="1" applyProtection="1">
      <alignment horizontal="center" vertical="center"/>
      <protection/>
    </xf>
    <xf numFmtId="2" fontId="3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textRotation="90" wrapText="1"/>
      <protection/>
    </xf>
    <xf numFmtId="0" fontId="4" fillId="0" borderId="5" xfId="0" applyFont="1" applyFill="1" applyBorder="1" applyAlignment="1" applyProtection="1">
      <alignment horizontal="center" vertical="center" textRotation="90" wrapText="1"/>
      <protection/>
    </xf>
    <xf numFmtId="0" fontId="4" fillId="0" borderId="6" xfId="0" applyFont="1" applyFill="1" applyBorder="1" applyAlignment="1" applyProtection="1">
      <alignment horizontal="center" vertical="center" textRotation="90" wrapText="1"/>
      <protection/>
    </xf>
    <xf numFmtId="0" fontId="4" fillId="0" borderId="7" xfId="0" applyFont="1" applyFill="1" applyBorder="1" applyAlignment="1" applyProtection="1">
      <alignment horizontal="center" vertical="center" textRotation="90" wrapText="1"/>
      <protection/>
    </xf>
    <xf numFmtId="0" fontId="4" fillId="0" borderId="8" xfId="0" applyFont="1" applyFill="1" applyBorder="1" applyAlignment="1" applyProtection="1">
      <alignment horizontal="center" vertical="center" textRotation="90" wrapText="1"/>
      <protection/>
    </xf>
    <xf numFmtId="0" fontId="4" fillId="0" borderId="2" xfId="0" applyFont="1" applyFill="1" applyBorder="1" applyAlignment="1" applyProtection="1">
      <alignment horizontal="center" vertical="center" textRotation="90" wrapText="1"/>
      <protection/>
    </xf>
    <xf numFmtId="0" fontId="4" fillId="0" borderId="9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textRotation="90" wrapText="1"/>
      <protection/>
    </xf>
    <xf numFmtId="167" fontId="3" fillId="0" borderId="12" xfId="0" applyNumberFormat="1" applyFont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 applyProtection="1">
      <alignment horizontal="center" vertical="center"/>
      <protection/>
    </xf>
    <xf numFmtId="2" fontId="3" fillId="0" borderId="2" xfId="0" applyNumberFormat="1" applyFont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167" fontId="3" fillId="0" borderId="15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4" xfId="0" applyNumberFormat="1" applyFont="1" applyBorder="1" applyAlignment="1" applyProtection="1">
      <alignment horizontal="center" vertical="center"/>
      <protection/>
    </xf>
    <xf numFmtId="167" fontId="3" fillId="0" borderId="7" xfId="0" applyNumberFormat="1" applyFont="1" applyBorder="1" applyAlignment="1" applyProtection="1">
      <alignment horizontal="center" vertical="center"/>
      <protection/>
    </xf>
    <xf numFmtId="2" fontId="3" fillId="0" borderId="8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167" fontId="3" fillId="0" borderId="18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166" fontId="3" fillId="0" borderId="20" xfId="0" applyNumberFormat="1" applyFon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166" fontId="0" fillId="0" borderId="22" xfId="0" applyNumberForma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center" vertical="center"/>
      <protection/>
    </xf>
    <xf numFmtId="166" fontId="3" fillId="0" borderId="22" xfId="0" applyNumberFormat="1" applyFont="1" applyBorder="1" applyAlignment="1" applyProtection="1">
      <alignment horizontal="center" vertical="center"/>
      <protection/>
    </xf>
    <xf numFmtId="167" fontId="3" fillId="0" borderId="23" xfId="0" applyNumberFormat="1" applyFont="1" applyBorder="1" applyAlignment="1" applyProtection="1">
      <alignment horizontal="center" vertical="center"/>
      <protection/>
    </xf>
    <xf numFmtId="2" fontId="3" fillId="0" borderId="24" xfId="0" applyNumberFormat="1" applyFont="1" applyBorder="1" applyAlignment="1" applyProtection="1">
      <alignment horizontal="center" vertical="center"/>
      <protection/>
    </xf>
    <xf numFmtId="2" fontId="3" fillId="0" borderId="25" xfId="0" applyNumberFormat="1" applyFont="1" applyBorder="1" applyAlignment="1" applyProtection="1">
      <alignment horizontal="center" vertical="center"/>
      <protection/>
    </xf>
    <xf numFmtId="167" fontId="3" fillId="0" borderId="22" xfId="0" applyNumberFormat="1" applyFont="1" applyBorder="1" applyAlignment="1" applyProtection="1">
      <alignment horizontal="center" vertical="center"/>
      <protection/>
    </xf>
    <xf numFmtId="2" fontId="3" fillId="0" borderId="26" xfId="0" applyNumberFormat="1" applyFont="1" applyBorder="1" applyAlignment="1" applyProtection="1">
      <alignment horizontal="center" vertical="center"/>
      <protection/>
    </xf>
    <xf numFmtId="2" fontId="3" fillId="0" borderId="27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2" fontId="3" fillId="0" borderId="3" xfId="0" applyNumberFormat="1" applyFont="1" applyBorder="1" applyAlignment="1" applyProtection="1">
      <alignment horizontal="center" vertical="center"/>
      <protection/>
    </xf>
    <xf numFmtId="167" fontId="3" fillId="2" borderId="12" xfId="0" applyNumberFormat="1" applyFont="1" applyFill="1" applyBorder="1" applyAlignment="1" applyProtection="1">
      <alignment horizontal="center" vertical="center"/>
      <protection locked="0"/>
    </xf>
    <xf numFmtId="167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Fill="1" applyBorder="1" applyAlignment="1" applyProtection="1">
      <alignment horizontal="center" vertical="center"/>
      <protection/>
    </xf>
    <xf numFmtId="2" fontId="3" fillId="0" borderId="7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15" xfId="0" applyNumberFormat="1" applyFont="1" applyFill="1" applyBorder="1" applyAlignment="1" applyProtection="1">
      <alignment horizontal="center" vertical="center"/>
      <protection/>
    </xf>
    <xf numFmtId="167" fontId="3" fillId="0" borderId="23" xfId="0" applyNumberFormat="1" applyFont="1" applyFill="1" applyBorder="1" applyAlignment="1" applyProtection="1">
      <alignment horizontal="center" vertical="center"/>
      <protection/>
    </xf>
    <xf numFmtId="167" fontId="3" fillId="2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7" xfId="0" applyNumberFormat="1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166" fontId="3" fillId="0" borderId="29" xfId="0" applyNumberFormat="1" applyFont="1" applyFill="1" applyBorder="1" applyAlignment="1" applyProtection="1">
      <alignment horizontal="center" vertical="center"/>
      <protection/>
    </xf>
    <xf numFmtId="166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66" fontId="3" fillId="0" borderId="29" xfId="0" applyNumberFormat="1" applyFont="1" applyBorder="1" applyAlignment="1" applyProtection="1">
      <alignment horizontal="center" vertical="center"/>
      <protection/>
    </xf>
    <xf numFmtId="166" fontId="0" fillId="0" borderId="22" xfId="0" applyNumberFormat="1" applyBorder="1" applyAlignment="1" applyProtection="1">
      <alignment horizontal="center" vertical="center"/>
      <protection/>
    </xf>
    <xf numFmtId="166" fontId="0" fillId="0" borderId="28" xfId="0" applyNumberFormat="1" applyBorder="1" applyAlignment="1" applyProtection="1">
      <alignment horizontal="center" vertical="center"/>
      <protection/>
    </xf>
    <xf numFmtId="2" fontId="3" fillId="0" borderId="33" xfId="0" applyNumberFormat="1" applyFon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2" fontId="3" fillId="0" borderId="37" xfId="0" applyNumberFormat="1" applyFont="1" applyFill="1" applyBorder="1" applyAlignment="1" applyProtection="1">
      <alignment horizontal="center" vertical="center"/>
      <protection/>
    </xf>
    <xf numFmtId="2" fontId="3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 horizontal="center" vertical="center"/>
      <protection/>
    </xf>
    <xf numFmtId="166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166" fontId="3" fillId="2" borderId="29" xfId="0" applyNumberFormat="1" applyFont="1" applyFill="1" applyBorder="1" applyAlignment="1" applyProtection="1">
      <alignment horizontal="center" vertical="center"/>
      <protection locked="0"/>
    </xf>
    <xf numFmtId="166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2" fontId="3" fillId="0" borderId="35" xfId="0" applyNumberFormat="1" applyFon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34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0" borderId="22" xfId="0" applyNumberFormat="1" applyFont="1" applyBorder="1" applyAlignment="1" applyProtection="1">
      <alignment horizontal="center" vertical="center"/>
      <protection/>
    </xf>
    <xf numFmtId="166" fontId="3" fillId="0" borderId="28" xfId="0" applyNumberFormat="1" applyFont="1" applyBorder="1" applyAlignment="1" applyProtection="1">
      <alignment horizontal="center" vertical="center"/>
      <protection/>
    </xf>
    <xf numFmtId="2" fontId="3" fillId="0" borderId="37" xfId="0" applyNumberFormat="1" applyFont="1" applyBorder="1" applyAlignment="1" applyProtection="1">
      <alignment horizontal="center" vertical="center"/>
      <protection/>
    </xf>
    <xf numFmtId="2" fontId="3" fillId="0" borderId="38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 horizontal="center" vertical="center"/>
      <protection/>
    </xf>
    <xf numFmtId="166" fontId="3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4" fillId="0" borderId="41" xfId="0" applyNumberFormat="1" applyFont="1" applyBorder="1" applyAlignment="1" applyProtection="1">
      <alignment horizontal="center" vertical="center" wrapText="1"/>
      <protection/>
    </xf>
    <xf numFmtId="2" fontId="0" fillId="0" borderId="42" xfId="0" applyNumberFormat="1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center" vertical="center"/>
      <protection/>
    </xf>
    <xf numFmtId="166" fontId="3" fillId="0" borderId="33" xfId="0" applyNumberFormat="1" applyFont="1" applyBorder="1" applyAlignment="1" applyProtection="1">
      <alignment horizontal="center" vertical="center"/>
      <protection/>
    </xf>
    <xf numFmtId="166" fontId="3" fillId="0" borderId="20" xfId="0" applyNumberFormat="1" applyFont="1" applyBorder="1" applyAlignment="1" applyProtection="1">
      <alignment horizontal="center" vertical="center"/>
      <protection/>
    </xf>
    <xf numFmtId="2" fontId="3" fillId="2" borderId="35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P4" sqref="P4:P13"/>
    </sheetView>
  </sheetViews>
  <sheetFormatPr defaultColWidth="8.7109375" defaultRowHeight="12.75"/>
  <cols>
    <col min="1" max="1" width="9.57421875" style="3" customWidth="1"/>
    <col min="2" max="2" width="5.7109375" style="0" customWidth="1"/>
    <col min="3" max="3" width="6.7109375" style="0" customWidth="1"/>
    <col min="4" max="4" width="7.7109375" style="0" customWidth="1"/>
    <col min="5" max="5" width="5.7109375" style="0" customWidth="1"/>
    <col min="6" max="6" width="3.7109375" style="0" customWidth="1"/>
    <col min="7" max="10" width="8.7109375" style="0" hidden="1" customWidth="1"/>
    <col min="11" max="11" width="3.421875" style="0" customWidth="1"/>
    <col min="12" max="12" width="5.7109375" style="0" customWidth="1"/>
    <col min="13" max="13" width="6.7109375" style="0" customWidth="1"/>
    <col min="14" max="14" width="7.7109375" style="0" customWidth="1"/>
    <col min="15" max="15" width="5.7109375" style="0" customWidth="1"/>
    <col min="16" max="16" width="3.7109375" style="0" customWidth="1"/>
    <col min="17" max="20" width="8.7109375" style="0" hidden="1" customWidth="1"/>
    <col min="21" max="21" width="10.00390625" style="3" customWidth="1"/>
    <col min="22" max="22" width="8.7109375" style="0" customWidth="1"/>
  </cols>
  <sheetData>
    <row r="1" spans="1:21" s="1" customFormat="1" ht="23.25" customHeight="1" thickBot="1">
      <c r="A1" s="5"/>
      <c r="B1" s="149" t="s">
        <v>17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6"/>
      <c r="R1" s="6"/>
      <c r="S1" s="6"/>
      <c r="T1" s="6"/>
      <c r="U1" s="5"/>
    </row>
    <row r="2" spans="1:21" s="4" customFormat="1" ht="17.25" customHeight="1">
      <c r="A2" s="7"/>
      <c r="B2" s="140" t="s">
        <v>12</v>
      </c>
      <c r="C2" s="141"/>
      <c r="D2" s="141"/>
      <c r="E2" s="141"/>
      <c r="F2" s="141"/>
      <c r="G2" s="140" t="s">
        <v>0</v>
      </c>
      <c r="H2" s="141"/>
      <c r="I2" s="141"/>
      <c r="J2" s="141"/>
      <c r="K2" s="8"/>
      <c r="L2" s="151" t="s">
        <v>13</v>
      </c>
      <c r="M2" s="141"/>
      <c r="N2" s="141"/>
      <c r="O2" s="141"/>
      <c r="P2" s="142"/>
      <c r="Q2" s="140" t="s">
        <v>4</v>
      </c>
      <c r="R2" s="141"/>
      <c r="S2" s="141"/>
      <c r="T2" s="142"/>
      <c r="U2" s="9"/>
    </row>
    <row r="3" spans="1:21" s="2" customFormat="1" ht="96.75" customHeight="1" thickBot="1">
      <c r="A3" s="10"/>
      <c r="B3" s="11" t="s">
        <v>5</v>
      </c>
      <c r="C3" s="12" t="s">
        <v>2</v>
      </c>
      <c r="D3" s="13" t="s">
        <v>1</v>
      </c>
      <c r="E3" s="56" t="s">
        <v>16</v>
      </c>
      <c r="F3" s="14" t="s">
        <v>15</v>
      </c>
      <c r="G3" s="11" t="s">
        <v>5</v>
      </c>
      <c r="H3" s="12" t="s">
        <v>2</v>
      </c>
      <c r="I3" s="13" t="s">
        <v>1</v>
      </c>
      <c r="J3" s="14" t="s">
        <v>3</v>
      </c>
      <c r="K3" s="15"/>
      <c r="L3" s="12" t="s">
        <v>5</v>
      </c>
      <c r="M3" s="12" t="s">
        <v>2</v>
      </c>
      <c r="N3" s="13" t="s">
        <v>1</v>
      </c>
      <c r="O3" s="56" t="s">
        <v>16</v>
      </c>
      <c r="P3" s="14" t="s">
        <v>15</v>
      </c>
      <c r="Q3" s="16" t="s">
        <v>5</v>
      </c>
      <c r="R3" s="12" t="s">
        <v>2</v>
      </c>
      <c r="S3" s="13" t="s">
        <v>1</v>
      </c>
      <c r="T3" s="17" t="s">
        <v>3</v>
      </c>
      <c r="U3" s="18"/>
    </row>
    <row r="4" spans="1:21" s="1" customFormat="1" ht="12.75" customHeight="1">
      <c r="A4" s="116" t="s">
        <v>6</v>
      </c>
      <c r="B4" s="89"/>
      <c r="C4" s="70"/>
      <c r="D4" s="22"/>
      <c r="E4" s="57" t="str">
        <f>IF(D4&gt;0,C4/D4/1000,"-")</f>
        <v>-</v>
      </c>
      <c r="F4" s="104">
        <f>COUNTA(D4:D13)</f>
        <v>0</v>
      </c>
      <c r="G4" s="114"/>
      <c r="H4" s="143"/>
      <c r="I4" s="19"/>
      <c r="J4" s="20">
        <f>IF(I4,H4/I4/1000,"")</f>
      </c>
      <c r="K4" s="21"/>
      <c r="L4" s="94"/>
      <c r="M4" s="98"/>
      <c r="N4" s="22"/>
      <c r="O4" s="57" t="str">
        <f>IF(N4&gt;0,M4/N4/1000,"-")</f>
        <v>-</v>
      </c>
      <c r="P4" s="104">
        <f>COUNTA(N4:N13)</f>
        <v>0</v>
      </c>
      <c r="Q4" s="89"/>
      <c r="R4" s="70"/>
      <c r="S4" s="22"/>
      <c r="T4" s="23">
        <f>IF(S4,R4/S4/1000,"")</f>
      </c>
      <c r="U4" s="76" t="s">
        <v>9</v>
      </c>
    </row>
    <row r="5" spans="1:21" s="1" customFormat="1" ht="12.75" customHeight="1">
      <c r="A5" s="117"/>
      <c r="B5" s="118"/>
      <c r="C5" s="71"/>
      <c r="D5" s="61"/>
      <c r="E5" s="58" t="str">
        <f>IF(D5&gt;0,C4/D5/1000,"-")</f>
        <v>-</v>
      </c>
      <c r="F5" s="119"/>
      <c r="G5" s="126"/>
      <c r="H5" s="144"/>
      <c r="I5" s="24"/>
      <c r="J5" s="25">
        <f>IF(I5,H5/I5/1000,"")</f>
      </c>
      <c r="K5" s="21"/>
      <c r="L5" s="95"/>
      <c r="M5" s="99"/>
      <c r="N5" s="61"/>
      <c r="O5" s="58" t="str">
        <f>IF(N5&gt;0,M4/N5/1000,"-")</f>
        <v>-</v>
      </c>
      <c r="P5" s="105"/>
      <c r="Q5" s="115"/>
      <c r="R5" s="81"/>
      <c r="S5" s="24"/>
      <c r="T5" s="26">
        <f>IF(S5,R5/S5/1000,"")</f>
      </c>
      <c r="U5" s="86"/>
    </row>
    <row r="6" spans="1:21" s="1" customFormat="1" ht="12.75" customHeight="1">
      <c r="A6" s="117"/>
      <c r="B6" s="118"/>
      <c r="C6" s="71"/>
      <c r="D6" s="61"/>
      <c r="E6" s="58" t="str">
        <f>IF(D6&gt;0,C4/D6/1000,"-")</f>
        <v>-</v>
      </c>
      <c r="F6" s="119"/>
      <c r="G6" s="126"/>
      <c r="H6" s="144"/>
      <c r="I6" s="24"/>
      <c r="J6" s="25">
        <f aca="true" t="shared" si="0" ref="J6:J28">IF(I6,H6/I6/1000,"")</f>
      </c>
      <c r="K6" s="21"/>
      <c r="L6" s="95"/>
      <c r="M6" s="99"/>
      <c r="N6" s="61"/>
      <c r="O6" s="58" t="str">
        <f>IF(N6&gt;0,M4/N6/1000,"-")</f>
        <v>-</v>
      </c>
      <c r="P6" s="105"/>
      <c r="Q6" s="115"/>
      <c r="R6" s="81"/>
      <c r="S6" s="24"/>
      <c r="T6" s="26">
        <f aca="true" t="shared" si="1" ref="T6:T28">IF(S6,R6/S6/1000,"")</f>
      </c>
      <c r="U6" s="86"/>
    </row>
    <row r="7" spans="1:21" s="1" customFormat="1" ht="12.75" customHeight="1">
      <c r="A7" s="117"/>
      <c r="B7" s="118"/>
      <c r="C7" s="71"/>
      <c r="D7" s="61"/>
      <c r="E7" s="58" t="str">
        <f>IF(D7&gt;0,C4/D7/1000,"-")</f>
        <v>-</v>
      </c>
      <c r="F7" s="119"/>
      <c r="G7" s="126"/>
      <c r="H7" s="144"/>
      <c r="I7" s="24"/>
      <c r="J7" s="25">
        <f t="shared" si="0"/>
      </c>
      <c r="K7" s="21"/>
      <c r="L7" s="95"/>
      <c r="M7" s="99"/>
      <c r="N7" s="61"/>
      <c r="O7" s="58" t="str">
        <f>IF(N7&gt;0,M4/N7/1000,"-")</f>
        <v>-</v>
      </c>
      <c r="P7" s="105"/>
      <c r="Q7" s="115"/>
      <c r="R7" s="81"/>
      <c r="S7" s="24"/>
      <c r="T7" s="26">
        <f t="shared" si="1"/>
      </c>
      <c r="U7" s="86"/>
    </row>
    <row r="8" spans="1:21" s="1" customFormat="1" ht="12.75" customHeight="1">
      <c r="A8" s="117"/>
      <c r="B8" s="118"/>
      <c r="C8" s="71"/>
      <c r="D8" s="61"/>
      <c r="E8" s="59" t="str">
        <f>IF(D8&gt;0,C4/D8/1000,"-")</f>
        <v>-</v>
      </c>
      <c r="F8" s="119"/>
      <c r="G8" s="126"/>
      <c r="H8" s="144"/>
      <c r="I8" s="24"/>
      <c r="J8" s="25">
        <f t="shared" si="0"/>
      </c>
      <c r="K8" s="21"/>
      <c r="L8" s="95"/>
      <c r="M8" s="99"/>
      <c r="N8" s="61"/>
      <c r="O8" s="59" t="str">
        <f>IF(N8&gt;0,M4/N8/1000,"-")</f>
        <v>-</v>
      </c>
      <c r="P8" s="105"/>
      <c r="Q8" s="115"/>
      <c r="R8" s="81"/>
      <c r="S8" s="24"/>
      <c r="T8" s="26">
        <f t="shared" si="1"/>
      </c>
      <c r="U8" s="86"/>
    </row>
    <row r="9" spans="1:21" s="1" customFormat="1" ht="12.75" customHeight="1">
      <c r="A9" s="87"/>
      <c r="B9" s="91"/>
      <c r="C9" s="67"/>
      <c r="D9" s="61"/>
      <c r="E9" s="59" t="str">
        <f>IF(D9&gt;0,C4/D9/1000,"-")</f>
        <v>-</v>
      </c>
      <c r="F9" s="106"/>
      <c r="G9" s="41"/>
      <c r="H9" s="37"/>
      <c r="I9" s="43"/>
      <c r="J9" s="44"/>
      <c r="K9" s="21"/>
      <c r="L9" s="120"/>
      <c r="M9" s="124"/>
      <c r="N9" s="61"/>
      <c r="O9" s="59" t="str">
        <f>IF(N9&gt;0,M4/N9/1000,"-")</f>
        <v>-</v>
      </c>
      <c r="P9" s="112"/>
      <c r="Q9" s="38"/>
      <c r="R9" s="39"/>
      <c r="S9" s="43"/>
      <c r="T9" s="45"/>
      <c r="U9" s="102"/>
    </row>
    <row r="10" spans="1:21" s="1" customFormat="1" ht="12.75" customHeight="1">
      <c r="A10" s="87"/>
      <c r="B10" s="91"/>
      <c r="C10" s="67"/>
      <c r="D10" s="61"/>
      <c r="E10" s="59" t="str">
        <f>IF(D10&gt;0,C4/D10/1000,"-")</f>
        <v>-</v>
      </c>
      <c r="F10" s="106"/>
      <c r="G10" s="41"/>
      <c r="H10" s="37"/>
      <c r="I10" s="43"/>
      <c r="J10" s="44"/>
      <c r="K10" s="21"/>
      <c r="L10" s="120"/>
      <c r="M10" s="124"/>
      <c r="N10" s="61"/>
      <c r="O10" s="59" t="str">
        <f>IF(N10&gt;0,M4/N10/1000,"-")</f>
        <v>-</v>
      </c>
      <c r="P10" s="112"/>
      <c r="Q10" s="38"/>
      <c r="R10" s="39"/>
      <c r="S10" s="43"/>
      <c r="T10" s="45"/>
      <c r="U10" s="102"/>
    </row>
    <row r="11" spans="1:21" s="1" customFormat="1" ht="12.75" customHeight="1">
      <c r="A11" s="87"/>
      <c r="B11" s="91"/>
      <c r="C11" s="67"/>
      <c r="D11" s="61"/>
      <c r="E11" s="59" t="str">
        <f>IF(D11&gt;0,C4/D11/1000,"-")</f>
        <v>-</v>
      </c>
      <c r="F11" s="106"/>
      <c r="G11" s="41"/>
      <c r="H11" s="37"/>
      <c r="I11" s="43"/>
      <c r="J11" s="44"/>
      <c r="K11" s="21"/>
      <c r="L11" s="120"/>
      <c r="M11" s="124"/>
      <c r="N11" s="61"/>
      <c r="O11" s="59" t="str">
        <f>IF(N11&gt;0,M4/N11/1000,"-")</f>
        <v>-</v>
      </c>
      <c r="P11" s="112"/>
      <c r="Q11" s="38"/>
      <c r="R11" s="39"/>
      <c r="S11" s="43"/>
      <c r="T11" s="45"/>
      <c r="U11" s="102"/>
    </row>
    <row r="12" spans="1:21" s="1" customFormat="1" ht="12.75" customHeight="1">
      <c r="A12" s="87"/>
      <c r="B12" s="91"/>
      <c r="C12" s="67"/>
      <c r="D12" s="61"/>
      <c r="E12" s="59" t="str">
        <f>IF(D12&gt;0,C4/D12/1000,"-")</f>
        <v>-</v>
      </c>
      <c r="F12" s="106"/>
      <c r="G12" s="41"/>
      <c r="H12" s="37"/>
      <c r="I12" s="43"/>
      <c r="J12" s="44"/>
      <c r="K12" s="21"/>
      <c r="L12" s="120"/>
      <c r="M12" s="124"/>
      <c r="N12" s="61"/>
      <c r="O12" s="59" t="str">
        <f>IF(N12&gt;0,M4/N12/1000,"-")</f>
        <v>-</v>
      </c>
      <c r="P12" s="112"/>
      <c r="Q12" s="38"/>
      <c r="R12" s="39"/>
      <c r="S12" s="43"/>
      <c r="T12" s="45"/>
      <c r="U12" s="102"/>
    </row>
    <row r="13" spans="1:21" s="1" customFormat="1" ht="12.75" customHeight="1" thickBot="1">
      <c r="A13" s="88"/>
      <c r="B13" s="92"/>
      <c r="C13" s="68"/>
      <c r="D13" s="62"/>
      <c r="E13" s="59" t="str">
        <f>IF(D13&gt;0,C4/D13/1000,"-")</f>
        <v>-</v>
      </c>
      <c r="F13" s="107"/>
      <c r="G13" s="41"/>
      <c r="H13" s="37"/>
      <c r="I13" s="43"/>
      <c r="J13" s="44"/>
      <c r="K13" s="21"/>
      <c r="L13" s="121"/>
      <c r="M13" s="125"/>
      <c r="N13" s="65"/>
      <c r="O13" s="59" t="str">
        <f>IF(N13&gt;0,M4/N13/1000,"-")</f>
        <v>-</v>
      </c>
      <c r="P13" s="113"/>
      <c r="Q13" s="38"/>
      <c r="R13" s="39"/>
      <c r="S13" s="43"/>
      <c r="T13" s="45"/>
      <c r="U13" s="103"/>
    </row>
    <row r="14" spans="1:21" s="1" customFormat="1" ht="12.75" customHeight="1">
      <c r="A14" s="76" t="s">
        <v>7</v>
      </c>
      <c r="B14" s="89"/>
      <c r="C14" s="70"/>
      <c r="D14" s="22"/>
      <c r="E14" s="57" t="str">
        <f>IF(D14&gt;0,C14/D14/1000,"-")</f>
        <v>-</v>
      </c>
      <c r="F14" s="104">
        <f>COUNTA(D14:D23)</f>
        <v>0</v>
      </c>
      <c r="G14" s="114"/>
      <c r="H14" s="80"/>
      <c r="I14" s="19"/>
      <c r="J14" s="20">
        <f t="shared" si="0"/>
      </c>
      <c r="K14" s="21"/>
      <c r="L14" s="145"/>
      <c r="M14" s="108"/>
      <c r="N14" s="54"/>
      <c r="O14" s="57" t="str">
        <f>IF(AND(M$14&gt;0,N14&gt;0),M$14/N14/1000,"-")</f>
        <v>-</v>
      </c>
      <c r="P14" s="104">
        <f>COUNTA(N14:N23)</f>
        <v>0</v>
      </c>
      <c r="Q14" s="114"/>
      <c r="R14" s="80"/>
      <c r="S14" s="19"/>
      <c r="T14" s="27">
        <f t="shared" si="1"/>
      </c>
      <c r="U14" s="76" t="s">
        <v>10</v>
      </c>
    </row>
    <row r="15" spans="1:21" s="1" customFormat="1" ht="12.75" customHeight="1">
      <c r="A15" s="86"/>
      <c r="B15" s="90"/>
      <c r="C15" s="71"/>
      <c r="D15" s="61"/>
      <c r="E15" s="58" t="str">
        <f>IF(D15&gt;0,C14/D15/1000,"-")</f>
        <v>-</v>
      </c>
      <c r="F15" s="119"/>
      <c r="G15" s="126"/>
      <c r="H15" s="130"/>
      <c r="I15" s="24"/>
      <c r="J15" s="25">
        <f t="shared" si="0"/>
      </c>
      <c r="K15" s="21"/>
      <c r="L15" s="146"/>
      <c r="M15" s="109"/>
      <c r="N15" s="55"/>
      <c r="O15" s="58" t="str">
        <f aca="true" t="shared" si="2" ref="O15:O23">IF(AND(M$14&gt;0,N15&gt;0),M$14/N15/1000,"-")</f>
        <v>-</v>
      </c>
      <c r="P15" s="105"/>
      <c r="Q15" s="115"/>
      <c r="R15" s="81"/>
      <c r="S15" s="24"/>
      <c r="T15" s="26">
        <f t="shared" si="1"/>
      </c>
      <c r="U15" s="86"/>
    </row>
    <row r="16" spans="1:21" s="1" customFormat="1" ht="12.75" customHeight="1">
      <c r="A16" s="86"/>
      <c r="B16" s="90"/>
      <c r="C16" s="71"/>
      <c r="D16" s="61"/>
      <c r="E16" s="58" t="str">
        <f>IF(D16&gt;0,C14/D16/1000,"-")</f>
        <v>-</v>
      </c>
      <c r="F16" s="119"/>
      <c r="G16" s="126"/>
      <c r="H16" s="130"/>
      <c r="I16" s="24"/>
      <c r="J16" s="25">
        <f t="shared" si="0"/>
      </c>
      <c r="K16" s="21"/>
      <c r="L16" s="146"/>
      <c r="M16" s="109"/>
      <c r="N16" s="55"/>
      <c r="O16" s="58" t="str">
        <f t="shared" si="2"/>
        <v>-</v>
      </c>
      <c r="P16" s="105"/>
      <c r="Q16" s="115"/>
      <c r="R16" s="81"/>
      <c r="S16" s="24"/>
      <c r="T16" s="26">
        <f t="shared" si="1"/>
      </c>
      <c r="U16" s="86"/>
    </row>
    <row r="17" spans="1:21" s="1" customFormat="1" ht="12.75" customHeight="1">
      <c r="A17" s="86"/>
      <c r="B17" s="90"/>
      <c r="C17" s="71"/>
      <c r="D17" s="61"/>
      <c r="E17" s="58" t="str">
        <f>IF(D17&gt;0,C14/D17/1000,"-")</f>
        <v>-</v>
      </c>
      <c r="F17" s="119"/>
      <c r="G17" s="126"/>
      <c r="H17" s="130"/>
      <c r="I17" s="24"/>
      <c r="J17" s="25">
        <f t="shared" si="0"/>
      </c>
      <c r="K17" s="21"/>
      <c r="L17" s="146"/>
      <c r="M17" s="109"/>
      <c r="N17" s="55"/>
      <c r="O17" s="58" t="str">
        <f t="shared" si="2"/>
        <v>-</v>
      </c>
      <c r="P17" s="105"/>
      <c r="Q17" s="115"/>
      <c r="R17" s="81"/>
      <c r="S17" s="24"/>
      <c r="T17" s="26">
        <f t="shared" si="1"/>
      </c>
      <c r="U17" s="86"/>
    </row>
    <row r="18" spans="1:21" s="1" customFormat="1" ht="12.75" customHeight="1">
      <c r="A18" s="86"/>
      <c r="B18" s="90"/>
      <c r="C18" s="71"/>
      <c r="D18" s="64"/>
      <c r="E18" s="59" t="str">
        <f>IF(D18&gt;0,C14/D18/1000,"-")</f>
        <v>-</v>
      </c>
      <c r="F18" s="119"/>
      <c r="G18" s="126"/>
      <c r="H18" s="130"/>
      <c r="I18" s="28"/>
      <c r="J18" s="29">
        <f t="shared" si="0"/>
      </c>
      <c r="K18" s="21"/>
      <c r="L18" s="146"/>
      <c r="M18" s="109"/>
      <c r="N18" s="55"/>
      <c r="O18" s="58" t="str">
        <f t="shared" si="2"/>
        <v>-</v>
      </c>
      <c r="P18" s="105"/>
      <c r="Q18" s="115"/>
      <c r="R18" s="81"/>
      <c r="S18" s="28"/>
      <c r="T18" s="30">
        <f t="shared" si="1"/>
      </c>
      <c r="U18" s="86"/>
    </row>
    <row r="19" spans="1:21" s="1" customFormat="1" ht="12.75" customHeight="1">
      <c r="A19" s="87"/>
      <c r="B19" s="91"/>
      <c r="C19" s="67"/>
      <c r="D19" s="64"/>
      <c r="E19" s="59" t="str">
        <f>IF(D19&gt;0,C14/D19/1000,"-")</f>
        <v>-</v>
      </c>
      <c r="F19" s="112"/>
      <c r="G19" s="41"/>
      <c r="H19" s="42"/>
      <c r="I19" s="46"/>
      <c r="J19" s="47"/>
      <c r="K19" s="21"/>
      <c r="L19" s="147"/>
      <c r="M19" s="110"/>
      <c r="N19" s="55"/>
      <c r="O19" s="58" t="str">
        <f t="shared" si="2"/>
        <v>-</v>
      </c>
      <c r="P19" s="106"/>
      <c r="Q19" s="38"/>
      <c r="R19" s="39"/>
      <c r="S19" s="46"/>
      <c r="T19" s="48"/>
      <c r="U19" s="102"/>
    </row>
    <row r="20" spans="1:21" s="1" customFormat="1" ht="12.75" customHeight="1">
      <c r="A20" s="87"/>
      <c r="B20" s="91"/>
      <c r="C20" s="67"/>
      <c r="D20" s="64"/>
      <c r="E20" s="59" t="str">
        <f>IF(D20&gt;0,C14/D20/1000,"-")</f>
        <v>-</v>
      </c>
      <c r="F20" s="112"/>
      <c r="G20" s="41"/>
      <c r="H20" s="42"/>
      <c r="I20" s="46"/>
      <c r="J20" s="47"/>
      <c r="K20" s="21"/>
      <c r="L20" s="147"/>
      <c r="M20" s="110"/>
      <c r="N20" s="55"/>
      <c r="O20" s="58" t="str">
        <f t="shared" si="2"/>
        <v>-</v>
      </c>
      <c r="P20" s="106"/>
      <c r="Q20" s="38"/>
      <c r="R20" s="39"/>
      <c r="S20" s="46"/>
      <c r="T20" s="48"/>
      <c r="U20" s="102"/>
    </row>
    <row r="21" spans="1:21" s="1" customFormat="1" ht="12.75" customHeight="1">
      <c r="A21" s="87"/>
      <c r="B21" s="91"/>
      <c r="C21" s="67"/>
      <c r="D21" s="64"/>
      <c r="E21" s="59" t="str">
        <f>IF(D21&gt;0,C14/D21/1000,"-")</f>
        <v>-</v>
      </c>
      <c r="F21" s="112"/>
      <c r="G21" s="41"/>
      <c r="H21" s="42"/>
      <c r="I21" s="46"/>
      <c r="J21" s="47"/>
      <c r="K21" s="21"/>
      <c r="L21" s="147"/>
      <c r="M21" s="110"/>
      <c r="N21" s="55"/>
      <c r="O21" s="58" t="str">
        <f t="shared" si="2"/>
        <v>-</v>
      </c>
      <c r="P21" s="106"/>
      <c r="Q21" s="38"/>
      <c r="R21" s="39"/>
      <c r="S21" s="46"/>
      <c r="T21" s="48"/>
      <c r="U21" s="102"/>
    </row>
    <row r="22" spans="1:21" s="1" customFormat="1" ht="12.75" customHeight="1">
      <c r="A22" s="87"/>
      <c r="B22" s="91"/>
      <c r="C22" s="67"/>
      <c r="D22" s="61"/>
      <c r="E22" s="59" t="str">
        <f>IF(D22&gt;0,C14/D22/1000,"-")</f>
        <v>-</v>
      </c>
      <c r="F22" s="112"/>
      <c r="G22" s="41"/>
      <c r="H22" s="42"/>
      <c r="I22" s="46"/>
      <c r="J22" s="47"/>
      <c r="K22" s="21"/>
      <c r="L22" s="147"/>
      <c r="M22" s="110"/>
      <c r="N22" s="55"/>
      <c r="O22" s="58" t="str">
        <f t="shared" si="2"/>
        <v>-</v>
      </c>
      <c r="P22" s="106"/>
      <c r="Q22" s="38"/>
      <c r="R22" s="39"/>
      <c r="S22" s="46"/>
      <c r="T22" s="48"/>
      <c r="U22" s="102"/>
    </row>
    <row r="23" spans="1:21" s="1" customFormat="1" ht="12.75" customHeight="1" thickBot="1">
      <c r="A23" s="88"/>
      <c r="B23" s="92"/>
      <c r="C23" s="68"/>
      <c r="D23" s="65"/>
      <c r="E23" s="59" t="str">
        <f>IF(D23&gt;0,C14/D23/1000,"-")</f>
        <v>-</v>
      </c>
      <c r="F23" s="113"/>
      <c r="G23" s="41"/>
      <c r="H23" s="42"/>
      <c r="I23" s="46"/>
      <c r="J23" s="47"/>
      <c r="K23" s="21"/>
      <c r="L23" s="148"/>
      <c r="M23" s="111"/>
      <c r="N23" s="63"/>
      <c r="O23" s="60" t="str">
        <f t="shared" si="2"/>
        <v>-</v>
      </c>
      <c r="P23" s="107"/>
      <c r="Q23" s="38"/>
      <c r="R23" s="39"/>
      <c r="S23" s="46"/>
      <c r="T23" s="48"/>
      <c r="U23" s="103"/>
    </row>
    <row r="24" spans="1:21" s="1" customFormat="1" ht="12.75" customHeight="1">
      <c r="A24" s="76" t="s">
        <v>8</v>
      </c>
      <c r="B24" s="94"/>
      <c r="C24" s="98"/>
      <c r="D24" s="22"/>
      <c r="E24" s="57" t="str">
        <f>IF(D24&gt;0,C24/D24/1000,"-")</f>
        <v>-</v>
      </c>
      <c r="F24" s="72">
        <f>COUNTA(D24:D33)</f>
        <v>0</v>
      </c>
      <c r="G24" s="83"/>
      <c r="H24" s="80"/>
      <c r="I24" s="19"/>
      <c r="J24" s="20">
        <f t="shared" si="0"/>
      </c>
      <c r="K24" s="53"/>
      <c r="L24" s="132"/>
      <c r="M24" s="136"/>
      <c r="N24" s="19"/>
      <c r="O24" s="57" t="str">
        <f>IF(N24&gt;0,M24/N24/1000,"-")</f>
        <v>-</v>
      </c>
      <c r="P24" s="72">
        <f>COUNTA(N24:N33)</f>
        <v>0</v>
      </c>
      <c r="Q24" s="83"/>
      <c r="R24" s="80"/>
      <c r="S24" s="19"/>
      <c r="T24" s="20">
        <f t="shared" si="1"/>
      </c>
      <c r="U24" s="76" t="s">
        <v>11</v>
      </c>
    </row>
    <row r="25" spans="1:24" s="1" customFormat="1" ht="12.75" customHeight="1">
      <c r="A25" s="86"/>
      <c r="B25" s="95"/>
      <c r="C25" s="99"/>
      <c r="D25" s="61"/>
      <c r="E25" s="58" t="str">
        <f>IF(D25&gt;0,C24/D25/1000,"-")</f>
        <v>-</v>
      </c>
      <c r="F25" s="129"/>
      <c r="G25" s="127"/>
      <c r="H25" s="130"/>
      <c r="I25" s="24"/>
      <c r="J25" s="25">
        <f t="shared" si="0"/>
      </c>
      <c r="K25" s="53"/>
      <c r="L25" s="133"/>
      <c r="M25" s="137"/>
      <c r="N25" s="24"/>
      <c r="O25" s="58" t="str">
        <f>IF(N25&gt;0,M24/N25/1000,"-")</f>
        <v>-</v>
      </c>
      <c r="P25" s="73"/>
      <c r="Q25" s="84"/>
      <c r="R25" s="81"/>
      <c r="S25" s="24"/>
      <c r="T25" s="25">
        <f t="shared" si="1"/>
      </c>
      <c r="U25" s="77"/>
      <c r="X25" s="35"/>
    </row>
    <row r="26" spans="1:21" s="1" customFormat="1" ht="12.75" customHeight="1">
      <c r="A26" s="86"/>
      <c r="B26" s="95"/>
      <c r="C26" s="99"/>
      <c r="D26" s="61"/>
      <c r="E26" s="58" t="str">
        <f>IF(D26&gt;0,C24/D26/1000,"-")</f>
        <v>-</v>
      </c>
      <c r="F26" s="129"/>
      <c r="G26" s="127"/>
      <c r="H26" s="130"/>
      <c r="I26" s="24"/>
      <c r="J26" s="25">
        <f t="shared" si="0"/>
      </c>
      <c r="K26" s="53"/>
      <c r="L26" s="133"/>
      <c r="M26" s="137"/>
      <c r="N26" s="24"/>
      <c r="O26" s="58" t="str">
        <f>IF(N26&gt;0,M24/N26/1000,"-")</f>
        <v>-</v>
      </c>
      <c r="P26" s="73"/>
      <c r="Q26" s="84"/>
      <c r="R26" s="81"/>
      <c r="S26" s="24"/>
      <c r="T26" s="25">
        <f t="shared" si="1"/>
      </c>
      <c r="U26" s="77"/>
    </row>
    <row r="27" spans="1:21" s="1" customFormat="1" ht="12.75" customHeight="1">
      <c r="A27" s="86"/>
      <c r="B27" s="95"/>
      <c r="C27" s="99"/>
      <c r="D27" s="61"/>
      <c r="E27" s="58" t="str">
        <f>IF(D27&gt;0,C24/D27/1000,"-")</f>
        <v>-</v>
      </c>
      <c r="F27" s="129"/>
      <c r="G27" s="127"/>
      <c r="H27" s="130"/>
      <c r="I27" s="24"/>
      <c r="J27" s="25">
        <f t="shared" si="0"/>
      </c>
      <c r="K27" s="53"/>
      <c r="L27" s="133"/>
      <c r="M27" s="137"/>
      <c r="N27" s="24"/>
      <c r="O27" s="58" t="str">
        <f>IF(N27&gt;0,M24/N27/1000,"-")</f>
        <v>-</v>
      </c>
      <c r="P27" s="73"/>
      <c r="Q27" s="84"/>
      <c r="R27" s="81"/>
      <c r="S27" s="24"/>
      <c r="T27" s="25">
        <f t="shared" si="1"/>
      </c>
      <c r="U27" s="77"/>
    </row>
    <row r="28" spans="1:21" s="1" customFormat="1" ht="12.75" customHeight="1" thickBot="1">
      <c r="A28" s="86"/>
      <c r="B28" s="95"/>
      <c r="C28" s="99"/>
      <c r="D28" s="61"/>
      <c r="E28" s="58" t="str">
        <f>IF(D28&gt;0,C24/D28/1000,"-")</f>
        <v>-</v>
      </c>
      <c r="F28" s="129"/>
      <c r="G28" s="128"/>
      <c r="H28" s="131"/>
      <c r="I28" s="31"/>
      <c r="J28" s="32">
        <f t="shared" si="0"/>
      </c>
      <c r="K28" s="53"/>
      <c r="L28" s="133"/>
      <c r="M28" s="137"/>
      <c r="N28" s="24"/>
      <c r="O28" s="58" t="str">
        <f>IF(N28&gt;0,M24/N28/1000,"-")</f>
        <v>-</v>
      </c>
      <c r="P28" s="73"/>
      <c r="Q28" s="85"/>
      <c r="R28" s="82"/>
      <c r="S28" s="31"/>
      <c r="T28" s="32">
        <f t="shared" si="1"/>
      </c>
      <c r="U28" s="77"/>
    </row>
    <row r="29" spans="1:21" s="1" customFormat="1" ht="12.75" customHeight="1">
      <c r="A29" s="69"/>
      <c r="B29" s="96"/>
      <c r="C29" s="100"/>
      <c r="D29" s="61"/>
      <c r="E29" s="58" t="str">
        <f>IF(D29&gt;0,C24/D29/1000,"-")</f>
        <v>-</v>
      </c>
      <c r="F29" s="74"/>
      <c r="G29" s="40"/>
      <c r="H29" s="49"/>
      <c r="I29" s="50"/>
      <c r="J29" s="40"/>
      <c r="K29" s="40"/>
      <c r="L29" s="134"/>
      <c r="M29" s="138"/>
      <c r="N29" s="24"/>
      <c r="O29" s="58" t="str">
        <f>IF(N29&gt;0,M24/N29/1000,"-")</f>
        <v>-</v>
      </c>
      <c r="P29" s="74"/>
      <c r="Q29" s="51"/>
      <c r="R29" s="52"/>
      <c r="S29" s="50"/>
      <c r="T29" s="40"/>
      <c r="U29" s="78"/>
    </row>
    <row r="30" spans="1:21" s="1" customFormat="1" ht="12.75" customHeight="1">
      <c r="A30" s="69"/>
      <c r="B30" s="96"/>
      <c r="C30" s="100"/>
      <c r="D30" s="61"/>
      <c r="E30" s="58" t="str">
        <f>IF(D30&gt;0,C24/D30/1000,"-")</f>
        <v>-</v>
      </c>
      <c r="F30" s="74"/>
      <c r="G30" s="40"/>
      <c r="H30" s="49"/>
      <c r="I30" s="50"/>
      <c r="J30" s="40"/>
      <c r="K30" s="40"/>
      <c r="L30" s="134"/>
      <c r="M30" s="138"/>
      <c r="N30" s="24"/>
      <c r="O30" s="58" t="str">
        <f>IF(N30&gt;0,M24/N30/1000,"-")</f>
        <v>-</v>
      </c>
      <c r="P30" s="74"/>
      <c r="Q30" s="51"/>
      <c r="R30" s="52"/>
      <c r="S30" s="50"/>
      <c r="T30" s="40"/>
      <c r="U30" s="78"/>
    </row>
    <row r="31" spans="1:21" s="1" customFormat="1" ht="12.75" customHeight="1">
      <c r="A31" s="69"/>
      <c r="B31" s="96"/>
      <c r="C31" s="100"/>
      <c r="D31" s="61"/>
      <c r="E31" s="58" t="str">
        <f>IF(D31&gt;0,C24/D31/1000,"-")</f>
        <v>-</v>
      </c>
      <c r="F31" s="74"/>
      <c r="G31" s="40"/>
      <c r="H31" s="49"/>
      <c r="I31" s="50"/>
      <c r="J31" s="40"/>
      <c r="K31" s="40"/>
      <c r="L31" s="134"/>
      <c r="M31" s="138"/>
      <c r="N31" s="24"/>
      <c r="O31" s="58" t="str">
        <f>IF(N31&gt;0,M24/N31/1000,"-")</f>
        <v>-</v>
      </c>
      <c r="P31" s="74"/>
      <c r="Q31" s="51"/>
      <c r="R31" s="52"/>
      <c r="S31" s="50"/>
      <c r="T31" s="40"/>
      <c r="U31" s="78"/>
    </row>
    <row r="32" spans="1:21" s="1" customFormat="1" ht="12.75" customHeight="1">
      <c r="A32" s="69"/>
      <c r="B32" s="96"/>
      <c r="C32" s="100"/>
      <c r="D32" s="61"/>
      <c r="E32" s="58" t="str">
        <f>IF(D32&gt;0,C24/D32/1000,"-")</f>
        <v>-</v>
      </c>
      <c r="F32" s="74"/>
      <c r="G32" s="40"/>
      <c r="H32" s="49"/>
      <c r="I32" s="50"/>
      <c r="J32" s="40"/>
      <c r="K32" s="40"/>
      <c r="L32" s="134"/>
      <c r="M32" s="138"/>
      <c r="N32" s="24"/>
      <c r="O32" s="58" t="str">
        <f>IF(N32&gt;0,M24/N32/1000,"-")</f>
        <v>-</v>
      </c>
      <c r="P32" s="74"/>
      <c r="Q32" s="51"/>
      <c r="R32" s="52"/>
      <c r="S32" s="50"/>
      <c r="T32" s="40"/>
      <c r="U32" s="78"/>
    </row>
    <row r="33" spans="1:21" ht="12.75" customHeight="1" thickBot="1">
      <c r="A33" s="93"/>
      <c r="B33" s="97"/>
      <c r="C33" s="101"/>
      <c r="D33" s="66"/>
      <c r="E33" s="60" t="str">
        <f>IF(D33&gt;0,C24/D33/1000,"-")</f>
        <v>-</v>
      </c>
      <c r="F33" s="75"/>
      <c r="G33" s="34"/>
      <c r="H33" s="34"/>
      <c r="I33" s="34"/>
      <c r="J33" s="34"/>
      <c r="K33" s="34"/>
      <c r="L33" s="135"/>
      <c r="M33" s="139"/>
      <c r="N33" s="31"/>
      <c r="O33" s="60" t="str">
        <f>IF(N33&gt;0,M24/N33/1000,"-")</f>
        <v>-</v>
      </c>
      <c r="P33" s="75"/>
      <c r="Q33" s="34"/>
      <c r="R33" s="34"/>
      <c r="S33" s="34"/>
      <c r="T33" s="34"/>
      <c r="U33" s="79"/>
    </row>
    <row r="34" spans="1:21" ht="20.25" customHeight="1">
      <c r="A34" s="33"/>
      <c r="B34" s="34"/>
      <c r="C34" s="34"/>
      <c r="D34" s="122" t="s">
        <v>14</v>
      </c>
      <c r="E34" s="122"/>
      <c r="F34" s="122"/>
      <c r="G34" s="123"/>
      <c r="H34" s="123"/>
      <c r="I34" s="123"/>
      <c r="J34" s="123"/>
      <c r="K34" s="123"/>
      <c r="L34" s="123"/>
      <c r="M34" s="123"/>
      <c r="N34" s="123"/>
      <c r="O34" s="36"/>
      <c r="P34" s="34"/>
      <c r="Q34" s="34"/>
      <c r="R34" s="34"/>
      <c r="S34" s="34"/>
      <c r="T34" s="34"/>
      <c r="U34" s="33"/>
    </row>
  </sheetData>
  <sheetProtection sheet="1" objects="1" scenarios="1"/>
  <mergeCells count="42">
    <mergeCell ref="Q2:T2"/>
    <mergeCell ref="H4:H8"/>
    <mergeCell ref="L14:L23"/>
    <mergeCell ref="B1:P1"/>
    <mergeCell ref="H14:H18"/>
    <mergeCell ref="B2:F2"/>
    <mergeCell ref="G2:J2"/>
    <mergeCell ref="L2:P2"/>
    <mergeCell ref="G4:G8"/>
    <mergeCell ref="D34:N34"/>
    <mergeCell ref="M4:M13"/>
    <mergeCell ref="G14:G18"/>
    <mergeCell ref="G24:G28"/>
    <mergeCell ref="F24:F33"/>
    <mergeCell ref="F14:F23"/>
    <mergeCell ref="H24:H28"/>
    <mergeCell ref="L24:L33"/>
    <mergeCell ref="M24:M33"/>
    <mergeCell ref="A4:A13"/>
    <mergeCell ref="B4:B13"/>
    <mergeCell ref="F4:F13"/>
    <mergeCell ref="L4:L13"/>
    <mergeCell ref="C4:C13"/>
    <mergeCell ref="U4:U13"/>
    <mergeCell ref="U14:U23"/>
    <mergeCell ref="P14:P23"/>
    <mergeCell ref="M14:M23"/>
    <mergeCell ref="P4:P13"/>
    <mergeCell ref="Q14:Q18"/>
    <mergeCell ref="Q4:Q8"/>
    <mergeCell ref="R4:R8"/>
    <mergeCell ref="R14:R18"/>
    <mergeCell ref="A14:A23"/>
    <mergeCell ref="B14:B23"/>
    <mergeCell ref="C14:C23"/>
    <mergeCell ref="A24:A33"/>
    <mergeCell ref="B24:B33"/>
    <mergeCell ref="C24:C33"/>
    <mergeCell ref="P24:P33"/>
    <mergeCell ref="U24:U33"/>
    <mergeCell ref="R24:R28"/>
    <mergeCell ref="Q24:Q28"/>
  </mergeCells>
  <printOptions/>
  <pageMargins left="0.7874015748031497" right="0.7874015748031497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2012-10-27T16:16:03Z</cp:lastPrinted>
  <dcterms:created xsi:type="dcterms:W3CDTF">2012-10-22T14:26:53Z</dcterms:created>
  <dcterms:modified xsi:type="dcterms:W3CDTF">2012-10-28T20:59:25Z</dcterms:modified>
  <cp:category/>
  <cp:version/>
  <cp:contentType/>
  <cp:contentStatus/>
</cp:coreProperties>
</file>