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9.xml" ContentType="application/vnd.openxmlformats-officedocument.spreadsheetml.chart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externalLinks/externalLink1.xml" ContentType="application/vnd.openxmlformats-officedocument.spreadsheetml.externalLink+xml"/>
  <Default Extension="gif" ContentType="image/gif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chartsheets/sheet1.xml" ContentType="application/vnd.openxmlformats-officedocument.spreadsheetml.chartshee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75" windowWidth="12240" windowHeight="6465" tabRatio="692" firstSheet="6" activeTab="8"/>
  </bookViews>
  <sheets>
    <sheet name="Sommaire" sheetId="9" r:id="rId1"/>
    <sheet name="Feuille 1" sheetId="10" r:id="rId2"/>
    <sheet name="Graph 1" sheetId="11" r:id="rId3"/>
    <sheet name="Feuille 2" sheetId="3" r:id="rId4"/>
    <sheet name="Graph 2.1" sheetId="6" r:id="rId5"/>
    <sheet name="Graph 2.2" sheetId="8" r:id="rId6"/>
    <sheet name="Feuille 3" sheetId="19" r:id="rId7"/>
    <sheet name="Stations 3" sheetId="18" r:id="rId8"/>
    <sheet name="Graph 3.1" sheetId="13" r:id="rId9"/>
    <sheet name="Graph 3.2" sheetId="14" r:id="rId10"/>
    <sheet name="Graph 3.3" sheetId="15" r:id="rId11"/>
    <sheet name="Graph 3.4" sheetId="16" r:id="rId12"/>
    <sheet name="Graph 3.5" sheetId="12" r:id="rId13"/>
    <sheet name="Graph 3.6" sheetId="17" r:id="rId14"/>
  </sheets>
  <externalReferences>
    <externalReference r:id="rId15"/>
  </externalReferences>
  <definedNames>
    <definedName name="_xlnm.Print_Area" localSheetId="7">'Stations 3'!$A$1:$I$19</definedName>
  </definedNames>
  <calcPr calcId="125725"/>
</workbook>
</file>

<file path=xl/calcChain.xml><?xml version="1.0" encoding="utf-8"?>
<calcChain xmlns="http://schemas.openxmlformats.org/spreadsheetml/2006/main">
  <c r="F34" i="9"/>
  <c r="F33"/>
  <c r="F32"/>
  <c r="F29"/>
  <c r="F31" s="1"/>
  <c r="F286" i="10"/>
  <c r="F285"/>
  <c r="F284"/>
  <c r="F283"/>
  <c r="F282"/>
  <c r="F281"/>
  <c r="F280"/>
  <c r="F279"/>
  <c r="F278"/>
  <c r="F277"/>
  <c r="F276"/>
  <c r="F275"/>
  <c r="F274"/>
  <c r="F273"/>
  <c r="F272"/>
  <c r="F271"/>
  <c r="F270"/>
  <c r="F269"/>
  <c r="F268"/>
  <c r="F267"/>
  <c r="F266"/>
  <c r="F265"/>
  <c r="F264"/>
  <c r="F263"/>
  <c r="F262"/>
  <c r="F261"/>
  <c r="F260"/>
  <c r="F259"/>
  <c r="F258"/>
  <c r="F257"/>
  <c r="F256"/>
  <c r="F255"/>
  <c r="F254"/>
  <c r="F253"/>
  <c r="F252"/>
  <c r="F251"/>
  <c r="F250"/>
  <c r="F249"/>
  <c r="F248"/>
  <c r="F247"/>
  <c r="F246"/>
  <c r="F245"/>
  <c r="F244"/>
  <c r="F243"/>
  <c r="F242"/>
  <c r="F241"/>
  <c r="F240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L514" i="3"/>
  <c r="L515"/>
  <c r="L516"/>
  <c r="L517"/>
  <c r="L518"/>
  <c r="L519" s="1"/>
  <c r="L507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4"/>
  <c r="G515"/>
  <c r="G516"/>
  <c r="G517"/>
  <c r="G518"/>
  <c r="G519"/>
  <c r="G513"/>
  <c r="K285"/>
  <c r="K286"/>
  <c r="K287"/>
  <c r="K288"/>
  <c r="K289"/>
  <c r="K290"/>
  <c r="K291"/>
  <c r="K292"/>
  <c r="K293"/>
  <c r="K294"/>
  <c r="K295"/>
  <c r="K296"/>
  <c r="K297"/>
  <c r="K298"/>
  <c r="K299"/>
  <c r="K300"/>
  <c r="K301"/>
  <c r="K302"/>
  <c r="K303"/>
  <c r="K304"/>
  <c r="K305"/>
  <c r="K306"/>
  <c r="K307"/>
  <c r="K308"/>
  <c r="K309"/>
  <c r="K310"/>
  <c r="K311"/>
  <c r="K312"/>
  <c r="K313"/>
  <c r="K314"/>
  <c r="K315"/>
  <c r="K316"/>
  <c r="K317"/>
  <c r="K318"/>
  <c r="K319"/>
  <c r="K320"/>
  <c r="K321"/>
  <c r="K322"/>
  <c r="K323"/>
  <c r="K324"/>
  <c r="K325"/>
  <c r="K326"/>
  <c r="K327"/>
  <c r="K328"/>
  <c r="K329"/>
  <c r="K330"/>
  <c r="K331"/>
  <c r="K332"/>
  <c r="K333"/>
  <c r="K334"/>
  <c r="K335"/>
  <c r="K336"/>
  <c r="K337"/>
  <c r="K338"/>
  <c r="K339"/>
  <c r="K340"/>
  <c r="K341"/>
  <c r="K342"/>
  <c r="K343"/>
  <c r="K344"/>
  <c r="K345"/>
  <c r="K346"/>
  <c r="K347"/>
  <c r="K348"/>
  <c r="K349"/>
  <c r="K350"/>
  <c r="K351"/>
  <c r="K352"/>
  <c r="K353"/>
  <c r="K354"/>
  <c r="K355"/>
  <c r="K356"/>
  <c r="K357"/>
  <c r="K358"/>
  <c r="K359"/>
  <c r="K360"/>
  <c r="K361"/>
  <c r="K362"/>
  <c r="K363"/>
  <c r="K364"/>
  <c r="K365"/>
  <c r="K366"/>
  <c r="K367"/>
  <c r="K368"/>
  <c r="K369"/>
  <c r="K370"/>
  <c r="K371"/>
  <c r="K372"/>
  <c r="K373"/>
  <c r="K374"/>
  <c r="K375"/>
  <c r="K376"/>
  <c r="K377"/>
  <c r="K378"/>
  <c r="K379"/>
  <c r="K380"/>
  <c r="K381"/>
  <c r="K382"/>
  <c r="K383"/>
  <c r="K384"/>
  <c r="K385"/>
  <c r="K386"/>
  <c r="K387"/>
  <c r="K388"/>
  <c r="K389"/>
  <c r="K390"/>
  <c r="K391"/>
  <c r="K392"/>
  <c r="K393"/>
  <c r="K394"/>
  <c r="K395"/>
  <c r="K396"/>
  <c r="K397"/>
  <c r="K398"/>
  <c r="K399"/>
  <c r="K400"/>
  <c r="K401"/>
  <c r="K402"/>
  <c r="K403"/>
  <c r="K404"/>
  <c r="K405"/>
  <c r="K406"/>
  <c r="K407"/>
  <c r="K408"/>
  <c r="K409"/>
  <c r="K410"/>
  <c r="K411"/>
  <c r="K412"/>
  <c r="K413"/>
  <c r="K414"/>
  <c r="K415"/>
  <c r="K416"/>
  <c r="K417"/>
  <c r="K418"/>
  <c r="K419"/>
  <c r="K420"/>
  <c r="K421"/>
  <c r="K422"/>
  <c r="K423"/>
  <c r="K424"/>
  <c r="K425"/>
  <c r="K426"/>
  <c r="K427"/>
  <c r="K428"/>
  <c r="K429"/>
  <c r="K430"/>
  <c r="K431"/>
  <c r="K432"/>
  <c r="K433"/>
  <c r="K434"/>
  <c r="K435"/>
  <c r="K436"/>
  <c r="K437"/>
  <c r="K438"/>
  <c r="K439"/>
  <c r="K440"/>
  <c r="K441"/>
  <c r="K442"/>
  <c r="K443"/>
  <c r="K444"/>
  <c r="K445"/>
  <c r="K446"/>
  <c r="K447"/>
  <c r="K448"/>
  <c r="K449"/>
  <c r="K450"/>
  <c r="K451"/>
  <c r="K452"/>
  <c r="K453"/>
  <c r="K454"/>
  <c r="K455"/>
  <c r="K456"/>
  <c r="K457"/>
  <c r="K458"/>
  <c r="K459"/>
  <c r="K460"/>
  <c r="K461"/>
  <c r="K462"/>
  <c r="K463"/>
  <c r="K464"/>
  <c r="K465"/>
  <c r="K466"/>
  <c r="K467"/>
  <c r="K468"/>
  <c r="K469"/>
  <c r="K470"/>
  <c r="K471"/>
  <c r="K472"/>
  <c r="K473"/>
  <c r="K474"/>
  <c r="K475"/>
  <c r="K476"/>
  <c r="K477"/>
  <c r="K478"/>
  <c r="K479"/>
  <c r="K480"/>
  <c r="K481"/>
  <c r="K482"/>
  <c r="K483"/>
  <c r="K484"/>
  <c r="K485"/>
  <c r="K486"/>
  <c r="K487"/>
  <c r="K488"/>
  <c r="K489"/>
  <c r="K490"/>
  <c r="K491"/>
  <c r="K492"/>
  <c r="K493"/>
  <c r="K494"/>
  <c r="K495"/>
  <c r="K496"/>
  <c r="K497"/>
  <c r="K498"/>
  <c r="K499"/>
  <c r="K500"/>
  <c r="K501"/>
  <c r="K502"/>
  <c r="K503"/>
  <c r="K504"/>
  <c r="K505"/>
  <c r="K506"/>
  <c r="K508"/>
  <c r="L508" s="1"/>
  <c r="K509"/>
  <c r="L509" s="1"/>
  <c r="K510"/>
  <c r="L510" s="1"/>
  <c r="K511"/>
  <c r="L511" s="1"/>
  <c r="K512"/>
  <c r="L512" s="1"/>
  <c r="K513"/>
  <c r="L513" s="1"/>
  <c r="K284"/>
  <c r="L284" l="1"/>
  <c r="L285" s="1"/>
  <c r="L286" s="1"/>
  <c r="L287" s="1"/>
  <c r="L288" s="1"/>
  <c r="L289" s="1"/>
  <c r="L290" s="1"/>
  <c r="L291" s="1"/>
  <c r="L292" s="1"/>
  <c r="L293" s="1"/>
  <c r="L294" s="1"/>
  <c r="L295" s="1"/>
  <c r="L296" s="1"/>
  <c r="L297" s="1"/>
  <c r="L298" s="1"/>
  <c r="L299" s="1"/>
  <c r="L300" s="1"/>
  <c r="L301" s="1"/>
  <c r="L302" s="1"/>
  <c r="L303" s="1"/>
  <c r="L304" s="1"/>
  <c r="L305" s="1"/>
  <c r="L306" s="1"/>
  <c r="L307" s="1"/>
  <c r="L308" s="1"/>
  <c r="L309" s="1"/>
  <c r="L310" s="1"/>
  <c r="L311" s="1"/>
  <c r="L312" s="1"/>
  <c r="L313" s="1"/>
  <c r="L314" s="1"/>
  <c r="L315" s="1"/>
  <c r="L316" s="1"/>
  <c r="L317" s="1"/>
  <c r="L318" s="1"/>
  <c r="L319" s="1"/>
  <c r="L320" s="1"/>
  <c r="L321" s="1"/>
  <c r="L322" s="1"/>
  <c r="L323" s="1"/>
  <c r="L324" s="1"/>
  <c r="L325" s="1"/>
  <c r="L326" s="1"/>
  <c r="L327" s="1"/>
  <c r="L328" s="1"/>
  <c r="L329" s="1"/>
  <c r="L330" s="1"/>
  <c r="L331" s="1"/>
  <c r="L332" s="1"/>
  <c r="L333" s="1"/>
  <c r="L334" s="1"/>
  <c r="L335" s="1"/>
  <c r="L336" s="1"/>
  <c r="L337" s="1"/>
  <c r="L338" s="1"/>
  <c r="L339" s="1"/>
  <c r="L340" s="1"/>
  <c r="L341" s="1"/>
  <c r="L342" s="1"/>
  <c r="L343" s="1"/>
  <c r="L344" s="1"/>
  <c r="L345" s="1"/>
  <c r="L346" s="1"/>
  <c r="L347" s="1"/>
  <c r="L348" s="1"/>
  <c r="L349" s="1"/>
  <c r="L350" s="1"/>
  <c r="L351" s="1"/>
  <c r="L352" s="1"/>
  <c r="L353" s="1"/>
  <c r="L354" s="1"/>
  <c r="L355" s="1"/>
  <c r="L356" s="1"/>
  <c r="L357" s="1"/>
  <c r="L358" s="1"/>
  <c r="L359" s="1"/>
  <c r="L360" s="1"/>
  <c r="L361" s="1"/>
  <c r="L362" s="1"/>
  <c r="L363" s="1"/>
  <c r="L364" s="1"/>
  <c r="L365" s="1"/>
  <c r="L366" s="1"/>
  <c r="L367" s="1"/>
  <c r="L368" s="1"/>
  <c r="L369" s="1"/>
  <c r="L370" s="1"/>
  <c r="L371" s="1"/>
  <c r="L372" s="1"/>
  <c r="L373" s="1"/>
  <c r="L374" s="1"/>
  <c r="L375" s="1"/>
  <c r="L376" s="1"/>
  <c r="L377" s="1"/>
  <c r="L378" s="1"/>
  <c r="L379" s="1"/>
  <c r="L380" s="1"/>
  <c r="L381" s="1"/>
  <c r="L382" s="1"/>
  <c r="L383" s="1"/>
  <c r="L384" s="1"/>
  <c r="L385" s="1"/>
  <c r="L386" s="1"/>
  <c r="L387" s="1"/>
  <c r="L388" s="1"/>
  <c r="L389" s="1"/>
  <c r="L390" s="1"/>
  <c r="L391" s="1"/>
  <c r="L392" s="1"/>
  <c r="L393" s="1"/>
  <c r="L394" s="1"/>
  <c r="L395" s="1"/>
  <c r="L396" s="1"/>
  <c r="L397" s="1"/>
  <c r="L398" s="1"/>
  <c r="L399" s="1"/>
  <c r="L400" s="1"/>
  <c r="L401" s="1"/>
  <c r="L402" s="1"/>
  <c r="L403" s="1"/>
  <c r="L404" s="1"/>
  <c r="L405" s="1"/>
  <c r="L406" s="1"/>
  <c r="L407" s="1"/>
  <c r="L408" s="1"/>
  <c r="L409" s="1"/>
  <c r="L410" s="1"/>
  <c r="L411" s="1"/>
  <c r="L412" s="1"/>
  <c r="L413" s="1"/>
  <c r="L414" s="1"/>
  <c r="L415" s="1"/>
  <c r="L416" s="1"/>
  <c r="L417" s="1"/>
  <c r="L418" s="1"/>
  <c r="L419" s="1"/>
  <c r="L420" s="1"/>
  <c r="L421" s="1"/>
  <c r="L422" s="1"/>
  <c r="L423" s="1"/>
  <c r="L424" s="1"/>
  <c r="L425" s="1"/>
  <c r="L426" s="1"/>
  <c r="L427" s="1"/>
  <c r="L428" s="1"/>
  <c r="L429" s="1"/>
  <c r="L430" s="1"/>
  <c r="L431" s="1"/>
  <c r="L432" s="1"/>
  <c r="L433" s="1"/>
  <c r="L434" s="1"/>
  <c r="L435" s="1"/>
  <c r="L436" s="1"/>
  <c r="L437" s="1"/>
  <c r="L438" s="1"/>
  <c r="L439" s="1"/>
  <c r="L440" s="1"/>
  <c r="L441" s="1"/>
  <c r="L442" s="1"/>
  <c r="L443" s="1"/>
  <c r="L444" s="1"/>
  <c r="L445" s="1"/>
  <c r="L446" s="1"/>
  <c r="L447" s="1"/>
  <c r="L448" s="1"/>
  <c r="L449" s="1"/>
  <c r="L450" s="1"/>
  <c r="L451" s="1"/>
  <c r="L452" s="1"/>
  <c r="L453" s="1"/>
  <c r="L454" s="1"/>
  <c r="L455" s="1"/>
  <c r="L456" s="1"/>
  <c r="L457" s="1"/>
  <c r="L458" s="1"/>
  <c r="L459" s="1"/>
  <c r="L460" s="1"/>
  <c r="L461" s="1"/>
  <c r="L462" s="1"/>
  <c r="L463" s="1"/>
  <c r="L464" s="1"/>
  <c r="L465" s="1"/>
  <c r="L466" s="1"/>
  <c r="L467" s="1"/>
  <c r="L468" s="1"/>
  <c r="L469" s="1"/>
  <c r="L470" s="1"/>
  <c r="L471" s="1"/>
  <c r="L472" s="1"/>
  <c r="L473" s="1"/>
  <c r="L474" s="1"/>
  <c r="L475" s="1"/>
  <c r="L476" s="1"/>
  <c r="L477" s="1"/>
  <c r="L478" s="1"/>
  <c r="L479" s="1"/>
  <c r="L480" s="1"/>
  <c r="L481" s="1"/>
  <c r="L482" s="1"/>
  <c r="L483" s="1"/>
  <c r="L484" s="1"/>
  <c r="L485" s="1"/>
  <c r="L486" s="1"/>
  <c r="L487" s="1"/>
  <c r="L488" s="1"/>
  <c r="L489" s="1"/>
  <c r="L490" s="1"/>
  <c r="L491" s="1"/>
  <c r="L492" s="1"/>
  <c r="L493" s="1"/>
  <c r="L494" s="1"/>
  <c r="L495" s="1"/>
  <c r="L496" s="1"/>
  <c r="L497" s="1"/>
  <c r="L498" s="1"/>
  <c r="L499" s="1"/>
  <c r="L500" s="1"/>
  <c r="L501" s="1"/>
  <c r="L502" s="1"/>
  <c r="L503" s="1"/>
  <c r="L504" s="1"/>
  <c r="L505" s="1"/>
  <c r="L506" s="1"/>
</calcChain>
</file>

<file path=xl/sharedStrings.xml><?xml version="1.0" encoding="utf-8"?>
<sst xmlns="http://schemas.openxmlformats.org/spreadsheetml/2006/main" count="1410" uniqueCount="98">
  <si>
    <t xml:space="preserve">Date </t>
  </si>
  <si>
    <t>Latitude</t>
  </si>
  <si>
    <t>Longitude</t>
  </si>
  <si>
    <t>Issyk-Kul (Kyrgyzstan)</t>
  </si>
  <si>
    <t>Christmas Island (Kiribati)</t>
  </si>
  <si>
    <t>Mahe Island (Seychelles)</t>
  </si>
  <si>
    <t>Cape Grim (Australie)</t>
  </si>
  <si>
    <t>Izaña (Tenerife Espagne)</t>
  </si>
  <si>
    <t>Cape Meares (USA)</t>
  </si>
  <si>
    <t>Station</t>
  </si>
  <si>
    <t>Vostok</t>
  </si>
  <si>
    <t>Glace</t>
  </si>
  <si>
    <t xml:space="preserve">Law-Dome </t>
  </si>
  <si>
    <t>Mauna-Loa</t>
  </si>
  <si>
    <t>Chritmas-Island</t>
  </si>
  <si>
    <t>Âge (a)</t>
  </si>
  <si>
    <t>Milieu</t>
  </si>
  <si>
    <t xml:space="preserve"> Ocean Station "M"</t>
  </si>
  <si>
    <t>km</t>
  </si>
  <si>
    <t>Epaisseur de l'atmosphère (troposphère)</t>
  </si>
  <si>
    <t>Volume d'une sphère</t>
  </si>
  <si>
    <r>
      <t xml:space="preserve">4/3 </t>
    </r>
    <r>
      <rPr>
        <sz val="11"/>
        <color theme="1"/>
        <rFont val="Symbol"/>
        <family val="1"/>
        <charset val="2"/>
      </rPr>
      <t>p *</t>
    </r>
    <r>
      <rPr>
        <sz val="11"/>
        <color theme="1"/>
        <rFont val="Calibri"/>
        <family val="2"/>
      </rPr>
      <t>R³</t>
    </r>
  </si>
  <si>
    <t>Rayon moyen de la Terre : r</t>
  </si>
  <si>
    <t>Rayon moyen de la Terre = atmosphère : R</t>
  </si>
  <si>
    <t xml:space="preserve">Volume de l'atmosphère </t>
  </si>
  <si>
    <r>
      <t xml:space="preserve">4/3 </t>
    </r>
    <r>
      <rPr>
        <sz val="11"/>
        <color theme="1"/>
        <rFont val="Symbol"/>
        <family val="1"/>
        <charset val="2"/>
      </rPr>
      <t>p *(</t>
    </r>
    <r>
      <rPr>
        <sz val="11"/>
        <color theme="1"/>
        <rFont val="Calibri"/>
        <family val="2"/>
      </rPr>
      <t>R³-r³)</t>
    </r>
  </si>
  <si>
    <t>km³</t>
  </si>
  <si>
    <t>dm³</t>
  </si>
  <si>
    <t>moles</t>
  </si>
  <si>
    <t>Gt</t>
  </si>
  <si>
    <t>direct</t>
  </si>
  <si>
    <t>CO2 atmosphérique</t>
  </si>
  <si>
    <t>Feuille 2</t>
  </si>
  <si>
    <t>Feuille 1</t>
  </si>
  <si>
    <t xml:space="preserve">NOAA Paleoclimatology </t>
  </si>
  <si>
    <t>http://lwf.ncdc.noaa.gov/paleo/icgate.html</t>
  </si>
  <si>
    <t>Ice Core Gateway</t>
  </si>
  <si>
    <t>http://www.ncdc.noaa.gov/paleo/forcing.html</t>
  </si>
  <si>
    <t>Climate Forcing Data &gt; Atmospheric Trace Gases</t>
  </si>
  <si>
    <t>Sources</t>
  </si>
  <si>
    <t xml:space="preserve">Sources : </t>
  </si>
  <si>
    <t>Données plus récentes à trouver</t>
  </si>
  <si>
    <t xml:space="preserve">http://acces.inrp.fr/acces/terre </t>
  </si>
  <si>
    <t>Cycle du carbone</t>
  </si>
  <si>
    <t>NOAA Paleoclimatology (jusqu'à 1780)</t>
  </si>
  <si>
    <t>access INRP (depuis 1780)</t>
  </si>
  <si>
    <t>http://gaw.kishou.go.jp/cgi-bin/wdcgg/map_search.cgi</t>
  </si>
  <si>
    <t>World Data Centre for Greenhouse Gases (WDCGG)</t>
  </si>
  <si>
    <t xml:space="preserve">Toutes les stations de mesure atmosphérique (CO2 et autres) </t>
  </si>
  <si>
    <t>Site en anglais facile de la Japan Meteorological Agency en cooperation avec la World Meteorological Organization</t>
  </si>
  <si>
    <t>Feuille 3</t>
  </si>
  <si>
    <t>ppmv</t>
  </si>
  <si>
    <t>&gt;&gt;&gt;&gt;&gt;&gt;&gt;&gt;&gt;&gt;&gt;</t>
  </si>
  <si>
    <t>Possibilité de modélisation et de simulation</t>
  </si>
  <si>
    <t>ppmv = parties par million en volume</t>
  </si>
  <si>
    <r>
      <t>CO</t>
    </r>
    <r>
      <rPr>
        <b/>
        <vertAlign val="subscript"/>
        <sz val="18"/>
        <color theme="1"/>
        <rFont val="Calibri"/>
        <family val="2"/>
        <scheme val="minor"/>
      </rPr>
      <t>2</t>
    </r>
    <r>
      <rPr>
        <b/>
        <sz val="18"/>
        <color theme="1"/>
        <rFont val="Calibri"/>
        <family val="2"/>
        <scheme val="minor"/>
      </rPr>
      <t xml:space="preserve"> ppmv</t>
    </r>
  </si>
  <si>
    <r>
      <t>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atmosphérique depuis 400 000 ans</t>
    </r>
    <r>
      <rPr>
        <sz val="11"/>
        <color theme="1"/>
        <rFont val="Calibri"/>
        <family val="2"/>
        <scheme val="minor"/>
      </rPr>
      <t xml:space="preserve"> (mesures dans la glace)</t>
    </r>
  </si>
  <si>
    <r>
      <rPr>
        <b/>
        <sz val="11"/>
        <color theme="1"/>
        <rFont val="Calibri"/>
        <family val="2"/>
        <scheme val="minor"/>
      </rPr>
      <t>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atmosphérique de 1500 à l'actuel : mesures annuelles </t>
    </r>
    <r>
      <rPr>
        <sz val="11"/>
        <color theme="1"/>
        <rFont val="Calibri"/>
        <family val="2"/>
        <scheme val="minor"/>
      </rPr>
      <t>(dans la glace jusqu'en 1957, directes depui 1958)</t>
    </r>
  </si>
  <si>
    <r>
      <t>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anthropique depuis 1780</t>
    </r>
    <r>
      <rPr>
        <sz val="11"/>
        <color theme="1"/>
        <rFont val="Calibri"/>
        <family val="2"/>
        <scheme val="minor"/>
      </rPr>
      <t xml:space="preserve"> (=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libéré par l'Homme depuis 1780)</t>
    </r>
  </si>
  <si>
    <r>
      <t>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atmosphérique dans l'avenir </t>
    </r>
    <r>
      <rPr>
        <sz val="11"/>
        <color theme="1"/>
        <rFont val="Calibri"/>
        <family val="2"/>
        <scheme val="minor"/>
      </rPr>
      <t>(utilisation du logiciel Versim)</t>
    </r>
  </si>
  <si>
    <r>
      <t>Calcul de la masse de 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atmosphérique, connaisant sa concentration en ppmv</t>
    </r>
  </si>
  <si>
    <r>
      <t>Volume de CO</t>
    </r>
    <r>
      <rPr>
        <vertAlign val="subscript"/>
        <sz val="11"/>
        <color theme="1"/>
        <rFont val="Calibri"/>
        <family val="2"/>
        <scheme val="minor"/>
      </rPr>
      <t>2</t>
    </r>
  </si>
  <si>
    <r>
      <t>Nombre moles CO</t>
    </r>
    <r>
      <rPr>
        <vertAlign val="subscript"/>
        <sz val="11"/>
        <color theme="1"/>
        <rFont val="Calibri"/>
        <family val="2"/>
        <scheme val="minor"/>
      </rPr>
      <t>2</t>
    </r>
  </si>
  <si>
    <r>
      <t>Masse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</t>
    </r>
  </si>
  <si>
    <r>
      <t>CO</t>
    </r>
    <r>
      <rPr>
        <b/>
        <vertAlign val="subscript"/>
        <sz val="11"/>
        <color theme="1"/>
        <rFont val="Courier New"/>
        <family val="3"/>
      </rPr>
      <t>2</t>
    </r>
    <r>
      <rPr>
        <b/>
        <sz val="11"/>
        <color theme="1"/>
        <rFont val="Courier New"/>
        <family val="3"/>
      </rPr>
      <t xml:space="preserve"> atmosphérique</t>
    </r>
  </si>
  <si>
    <t>ppm</t>
  </si>
  <si>
    <r>
      <t>CO</t>
    </r>
    <r>
      <rPr>
        <vertAlign val="subscript"/>
        <sz val="10"/>
        <color theme="1"/>
        <rFont val="Courier New"/>
        <family val="3"/>
      </rPr>
      <t>2</t>
    </r>
    <r>
      <rPr>
        <sz val="10"/>
        <color theme="1"/>
        <rFont val="Courier New"/>
        <family val="3"/>
      </rPr>
      <t xml:space="preserve"> mesuré </t>
    </r>
    <r>
      <rPr>
        <b/>
        <sz val="10"/>
        <color rgb="FFFF0000"/>
        <rFont val="Courier New"/>
        <family val="3"/>
      </rPr>
      <t>(ppm)</t>
    </r>
  </si>
  <si>
    <r>
      <t>CO</t>
    </r>
    <r>
      <rPr>
        <vertAlign val="subscript"/>
        <sz val="10"/>
        <color theme="1"/>
        <rFont val="Courier New"/>
        <family val="3"/>
      </rPr>
      <t>2</t>
    </r>
    <r>
      <rPr>
        <sz val="10"/>
        <color theme="1"/>
        <rFont val="Courier New"/>
        <family val="3"/>
      </rPr>
      <t xml:space="preserve"> mesuré </t>
    </r>
    <r>
      <rPr>
        <b/>
        <sz val="10"/>
        <color rgb="FFFF0000"/>
        <rFont val="Courier New"/>
        <family val="3"/>
      </rPr>
      <t>(Gt de C)</t>
    </r>
  </si>
  <si>
    <t>Gt de C</t>
  </si>
  <si>
    <t xml:space="preserve">CO2 anthropique </t>
  </si>
  <si>
    <r>
      <t xml:space="preserve">Déforestation (combustion) </t>
    </r>
    <r>
      <rPr>
        <b/>
        <sz val="10"/>
        <color rgb="FFFF0000"/>
        <rFont val="Courier New"/>
        <family val="3"/>
      </rPr>
      <t>(Gt de C)</t>
    </r>
  </si>
  <si>
    <r>
      <t>Total CO</t>
    </r>
    <r>
      <rPr>
        <vertAlign val="subscript"/>
        <sz val="10"/>
        <color theme="1"/>
        <rFont val="Courier New"/>
        <family val="3"/>
      </rPr>
      <t>2</t>
    </r>
    <r>
      <rPr>
        <sz val="10"/>
        <color theme="1"/>
        <rFont val="Courier New"/>
        <family val="3"/>
      </rPr>
      <t xml:space="preserve">  émis    </t>
    </r>
    <r>
      <rPr>
        <b/>
        <sz val="10"/>
        <color rgb="FFFF0000"/>
        <rFont val="Courier New"/>
        <family val="3"/>
      </rPr>
      <t>(Gt de C)</t>
    </r>
  </si>
  <si>
    <r>
      <t>CO</t>
    </r>
    <r>
      <rPr>
        <vertAlign val="subscript"/>
        <sz val="10"/>
        <color theme="1"/>
        <rFont val="Courier New"/>
        <family val="3"/>
      </rPr>
      <t>2</t>
    </r>
    <r>
      <rPr>
        <sz val="10"/>
        <color theme="1"/>
        <rFont val="Courier New"/>
        <family val="3"/>
      </rPr>
      <t xml:space="preserve">  attendu </t>
    </r>
    <r>
      <rPr>
        <b/>
        <sz val="10"/>
        <color theme="1"/>
        <rFont val="Courier New"/>
        <family val="3"/>
      </rPr>
      <t xml:space="preserve"> </t>
    </r>
    <r>
      <rPr>
        <b/>
        <sz val="10"/>
        <color rgb="FFFF0000"/>
        <rFont val="Courier New"/>
        <family val="3"/>
      </rPr>
      <t>(Gt de C)</t>
    </r>
  </si>
  <si>
    <r>
      <t>Concentration de CO</t>
    </r>
    <r>
      <rPr>
        <b/>
        <vertAlign val="subscript"/>
        <sz val="11"/>
        <color theme="1"/>
        <rFont val="Calibri"/>
        <family val="2"/>
        <scheme val="minor"/>
      </rPr>
      <t>2</t>
    </r>
  </si>
  <si>
    <t>26,5°W</t>
  </si>
  <si>
    <t>144,68°E</t>
  </si>
  <si>
    <t>40,68°S</t>
  </si>
  <si>
    <t>75,57°S</t>
  </si>
  <si>
    <t>1,7°N</t>
  </si>
  <si>
    <t>157,17°W</t>
  </si>
  <si>
    <t>4,67°S</t>
  </si>
  <si>
    <t>55,17°E</t>
  </si>
  <si>
    <t>28,3°N</t>
  </si>
  <si>
    <t>16,5°W</t>
  </si>
  <si>
    <t>42,62°N</t>
  </si>
  <si>
    <t>76,98°E</t>
  </si>
  <si>
    <t>45,47°N</t>
  </si>
  <si>
    <t>123,97°W</t>
  </si>
  <si>
    <t>66°N</t>
  </si>
  <si>
    <t>2°E</t>
  </si>
  <si>
    <t>ENTRER LA VALEUR &gt;&gt;&gt;&gt;&gt;</t>
  </si>
  <si>
    <t>A FAIRE</t>
  </si>
  <si>
    <r>
      <rPr>
        <b/>
        <sz val="14"/>
        <color theme="1"/>
        <rFont val="Calibri"/>
        <family val="2"/>
        <scheme val="minor"/>
      </rPr>
      <t>Localisation des stations de mesure du CO</t>
    </r>
    <r>
      <rPr>
        <b/>
        <vertAlign val="subscript"/>
        <sz val="14"/>
        <color theme="1"/>
        <rFont val="Calibri"/>
        <family val="2"/>
        <scheme val="minor"/>
      </rPr>
      <t>2</t>
    </r>
    <r>
      <rPr>
        <b/>
        <sz val="14"/>
        <color theme="1"/>
        <rFont val="Calibri"/>
        <family val="2"/>
        <scheme val="minor"/>
      </rPr>
      <t xml:space="preserve"> atmosphérique</t>
    </r>
  </si>
  <si>
    <r>
      <rPr>
        <sz val="10"/>
        <color theme="1"/>
        <rFont val="Courier New"/>
        <family val="3"/>
      </rPr>
      <t>Combustibles fossiles</t>
    </r>
    <r>
      <rPr>
        <b/>
        <sz val="10"/>
        <color theme="1"/>
        <rFont val="Courier New"/>
        <family val="3"/>
      </rPr>
      <t xml:space="preserve"> </t>
    </r>
    <r>
      <rPr>
        <b/>
        <sz val="10"/>
        <color rgb="FFFF0000"/>
        <rFont val="Courier New"/>
        <family val="3"/>
      </rPr>
      <t xml:space="preserve">  (Gt de C)</t>
    </r>
  </si>
  <si>
    <t>Halley Bay (Antarctique)</t>
  </si>
  <si>
    <r>
      <rPr>
        <b/>
        <sz val="11"/>
        <color theme="1"/>
        <rFont val="Calibri"/>
        <family val="2"/>
        <scheme val="minor"/>
      </rPr>
      <t>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atmosphérique depuis 1980</t>
    </r>
    <r>
      <rPr>
        <sz val="11"/>
        <color theme="1"/>
        <rFont val="Calibri"/>
        <family val="2"/>
        <scheme val="minor"/>
      </rPr>
      <t xml:space="preserve"> : </t>
    </r>
    <r>
      <rPr>
        <b/>
        <sz val="11"/>
        <color theme="1"/>
        <rFont val="Calibri"/>
        <family val="2"/>
        <scheme val="minor"/>
      </rPr>
      <t xml:space="preserve">mesures mensuelles </t>
    </r>
    <r>
      <rPr>
        <sz val="11"/>
        <color theme="1"/>
        <rFont val="Calibri"/>
        <family val="2"/>
        <scheme val="minor"/>
      </rPr>
      <t>(directes)</t>
    </r>
  </si>
  <si>
    <t>Le carbone atmosphérique</t>
  </si>
  <si>
    <r>
      <t>CO</t>
    </r>
    <r>
      <rPr>
        <vertAlign val="subscript"/>
        <sz val="10"/>
        <color theme="1"/>
        <rFont val="Courier New"/>
        <family val="3"/>
      </rPr>
      <t>2</t>
    </r>
    <r>
      <rPr>
        <b/>
        <vertAlign val="subscript"/>
        <sz val="10"/>
        <color rgb="FFFF0000"/>
        <rFont val="Courier New"/>
        <family val="3"/>
      </rPr>
      <t xml:space="preserve"> </t>
    </r>
    <r>
      <rPr>
        <b/>
        <sz val="10"/>
        <color rgb="FFFF0000"/>
        <rFont val="Courier New"/>
        <family val="3"/>
      </rPr>
      <t>(ppmv)</t>
    </r>
  </si>
</sst>
</file>

<file path=xl/styles.xml><?xml version="1.0" encoding="utf-8"?>
<styleSheet xmlns="http://schemas.openxmlformats.org/spreadsheetml/2006/main">
  <numFmts count="3">
    <numFmt numFmtId="164" formatCode="0.000"/>
    <numFmt numFmtId="165" formatCode="0.00000"/>
    <numFmt numFmtId="166" formatCode="[$-40C]mmm\-yy;@"/>
  </numFmts>
  <fonts count="33">
    <font>
      <sz val="11"/>
      <color theme="1"/>
      <name val="Calibri"/>
      <family val="2"/>
      <scheme val="minor"/>
    </font>
    <font>
      <sz val="10"/>
      <color theme="1"/>
      <name val="Courier New"/>
      <family val="3"/>
    </font>
    <font>
      <b/>
      <sz val="10"/>
      <color theme="1"/>
      <name val="Courier New"/>
      <family val="3"/>
    </font>
    <font>
      <sz val="10"/>
      <name val="Arial"/>
    </font>
    <font>
      <sz val="10"/>
      <name val="Courier New"/>
      <family val="3"/>
    </font>
    <font>
      <sz val="11"/>
      <color theme="1"/>
      <name val="Courier New"/>
      <family val="3"/>
    </font>
    <font>
      <b/>
      <sz val="11"/>
      <color theme="1"/>
      <name val="Calibri"/>
      <family val="2"/>
      <scheme val="minor"/>
    </font>
    <font>
      <sz val="10"/>
      <color rgb="FF000000"/>
      <name val="Courier New"/>
      <family val="3"/>
    </font>
    <font>
      <sz val="8"/>
      <color theme="1"/>
      <name val="Courier New"/>
      <family val="3"/>
    </font>
    <font>
      <b/>
      <sz val="11"/>
      <color theme="1"/>
      <name val="Courier New"/>
      <family val="3"/>
    </font>
    <font>
      <sz val="10"/>
      <color rgb="FFFF0000"/>
      <name val="Courier New"/>
      <family val="3"/>
    </font>
    <font>
      <sz val="11"/>
      <color theme="1"/>
      <name val="Symbol"/>
      <family val="1"/>
      <charset val="2"/>
    </font>
    <font>
      <sz val="11"/>
      <color theme="1"/>
      <name val="Calibri"/>
      <family val="2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0"/>
      <color rgb="FFFF0000"/>
      <name val="Courier New"/>
      <family val="3"/>
    </font>
    <font>
      <b/>
      <sz val="13.5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vertAlign val="subscript"/>
      <sz val="18"/>
      <color theme="1"/>
      <name val="Calibri"/>
      <family val="2"/>
      <scheme val="minor"/>
    </font>
    <font>
      <b/>
      <u/>
      <sz val="11"/>
      <color theme="10"/>
      <name val="Calibri"/>
      <family val="2"/>
    </font>
    <font>
      <b/>
      <vertAlign val="subscript"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vertAlign val="subscript"/>
      <sz val="11"/>
      <color theme="1"/>
      <name val="Courier New"/>
      <family val="3"/>
    </font>
    <font>
      <vertAlign val="subscript"/>
      <sz val="10"/>
      <color theme="1"/>
      <name val="Courier New"/>
      <family val="3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0"/>
      <color theme="10"/>
      <name val="Calibri"/>
      <family val="2"/>
    </font>
    <font>
      <sz val="11"/>
      <color rgb="FF0070C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vertAlign val="subscript"/>
      <sz val="14"/>
      <color theme="1"/>
      <name val="Calibri"/>
      <family val="2"/>
      <scheme val="minor"/>
    </font>
    <font>
      <b/>
      <vertAlign val="subscript"/>
      <sz val="10"/>
      <color rgb="FFFF0000"/>
      <name val="Courier New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17" fillId="0" borderId="0" applyNumberFormat="0" applyFill="0" applyBorder="0" applyAlignment="0" applyProtection="0">
      <alignment vertical="top"/>
      <protection locked="0"/>
    </xf>
  </cellStyleXfs>
  <cellXfs count="85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/>
    <xf numFmtId="0" fontId="1" fillId="0" borderId="0" xfId="0" applyFont="1"/>
    <xf numFmtId="164" fontId="4" fillId="0" borderId="1" xfId="1" applyNumberFormat="1" applyFont="1" applyFill="1" applyBorder="1"/>
    <xf numFmtId="0" fontId="0" fillId="0" borderId="0" xfId="0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2" fontId="1" fillId="0" borderId="1" xfId="0" applyNumberFormat="1" applyFont="1" applyBorder="1" applyAlignment="1">
      <alignment vertical="top" wrapText="1"/>
    </xf>
    <xf numFmtId="0" fontId="1" fillId="0" borderId="1" xfId="0" applyFont="1" applyBorder="1"/>
    <xf numFmtId="2" fontId="1" fillId="0" borderId="1" xfId="0" applyNumberFormat="1" applyFont="1" applyBorder="1"/>
    <xf numFmtId="2" fontId="1" fillId="0" borderId="1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wrapText="1"/>
    </xf>
    <xf numFmtId="0" fontId="0" fillId="0" borderId="1" xfId="0" applyBorder="1"/>
    <xf numFmtId="0" fontId="5" fillId="0" borderId="1" xfId="0" applyFont="1" applyBorder="1"/>
    <xf numFmtId="165" fontId="1" fillId="0" borderId="1" xfId="0" applyNumberFormat="1" applyFont="1" applyBorder="1"/>
    <xf numFmtId="164" fontId="1" fillId="0" borderId="1" xfId="0" applyNumberFormat="1" applyFont="1" applyBorder="1"/>
    <xf numFmtId="165" fontId="7" fillId="0" borderId="1" xfId="0" applyNumberFormat="1" applyFont="1" applyBorder="1"/>
    <xf numFmtId="165" fontId="0" fillId="0" borderId="1" xfId="0" applyNumberFormat="1" applyBorder="1"/>
    <xf numFmtId="0" fontId="0" fillId="0" borderId="0" xfId="0" applyBorder="1"/>
    <xf numFmtId="3" fontId="1" fillId="0" borderId="0" xfId="0" applyNumberFormat="1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9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17" fontId="1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Border="1"/>
    <xf numFmtId="0" fontId="1" fillId="0" borderId="1" xfId="0" applyFont="1" applyBorder="1" applyAlignment="1">
      <alignment vertical="top"/>
    </xf>
    <xf numFmtId="165" fontId="10" fillId="0" borderId="1" xfId="0" applyNumberFormat="1" applyFont="1" applyBorder="1"/>
    <xf numFmtId="0" fontId="1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/>
    <xf numFmtId="2" fontId="1" fillId="0" borderId="0" xfId="0" applyNumberFormat="1" applyFont="1"/>
    <xf numFmtId="166" fontId="1" fillId="0" borderId="0" xfId="0" applyNumberFormat="1" applyFont="1" applyAlignment="1">
      <alignment horizontal="right"/>
    </xf>
    <xf numFmtId="0" fontId="0" fillId="2" borderId="0" xfId="0" applyFill="1"/>
    <xf numFmtId="0" fontId="17" fillId="2" borderId="0" xfId="2" applyFill="1" applyAlignment="1" applyProtection="1"/>
    <xf numFmtId="0" fontId="21" fillId="3" borderId="0" xfId="2" applyFont="1" applyFill="1" applyAlignment="1" applyProtection="1"/>
    <xf numFmtId="0" fontId="15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26" fillId="0" borderId="0" xfId="0" applyFont="1"/>
    <xf numFmtId="0" fontId="26" fillId="0" borderId="0" xfId="0" applyFont="1" applyBorder="1"/>
    <xf numFmtId="0" fontId="2" fillId="0" borderId="0" xfId="0" applyFont="1" applyBorder="1" applyAlignment="1">
      <alignment horizontal="center" vertical="center" wrapText="1"/>
    </xf>
    <xf numFmtId="0" fontId="26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2" borderId="0" xfId="0" applyFont="1" applyFill="1" applyProtection="1"/>
    <xf numFmtId="0" fontId="0" fillId="2" borderId="0" xfId="0" applyFill="1" applyProtection="1"/>
    <xf numFmtId="0" fontId="6" fillId="3" borderId="0" xfId="0" applyFont="1" applyFill="1" applyProtection="1"/>
    <xf numFmtId="0" fontId="0" fillId="3" borderId="0" xfId="0" applyFill="1" applyProtection="1"/>
    <xf numFmtId="0" fontId="16" fillId="2" borderId="0" xfId="0" applyFont="1" applyFill="1" applyProtection="1"/>
    <xf numFmtId="0" fontId="0" fillId="2" borderId="0" xfId="0" applyFill="1" applyAlignment="1" applyProtection="1"/>
    <xf numFmtId="0" fontId="6" fillId="2" borderId="0" xfId="0" applyFont="1" applyFill="1" applyProtection="1"/>
    <xf numFmtId="4" fontId="0" fillId="2" borderId="0" xfId="0" applyNumberFormat="1" applyFill="1" applyProtection="1"/>
    <xf numFmtId="4" fontId="14" fillId="2" borderId="0" xfId="0" applyNumberFormat="1" applyFont="1" applyFill="1" applyProtection="1"/>
    <xf numFmtId="0" fontId="18" fillId="2" borderId="0" xfId="0" applyFont="1" applyFill="1" applyAlignment="1" applyProtection="1">
      <alignment horizontal="center"/>
    </xf>
    <xf numFmtId="11" fontId="13" fillId="2" borderId="0" xfId="0" applyNumberFormat="1" applyFont="1" applyFill="1" applyProtection="1"/>
    <xf numFmtId="0" fontId="0" fillId="0" borderId="0" xfId="0" applyProtection="1"/>
    <xf numFmtId="0" fontId="13" fillId="3" borderId="0" xfId="0" applyFont="1" applyFill="1" applyAlignment="1" applyProtection="1">
      <protection locked="0"/>
    </xf>
    <xf numFmtId="2" fontId="13" fillId="3" borderId="0" xfId="0" applyNumberFormat="1" applyFont="1" applyFill="1" applyProtection="1"/>
    <xf numFmtId="0" fontId="9" fillId="0" borderId="1" xfId="0" applyFont="1" applyBorder="1" applyAlignment="1">
      <alignment horizontal="center"/>
    </xf>
    <xf numFmtId="0" fontId="28" fillId="0" borderId="1" xfId="2" applyFont="1" applyBorder="1" applyAlignment="1" applyProtection="1">
      <alignment horizontal="center" vertical="center" wrapText="1"/>
    </xf>
    <xf numFmtId="0" fontId="18" fillId="3" borderId="0" xfId="0" applyFont="1" applyFill="1" applyProtection="1"/>
    <xf numFmtId="0" fontId="29" fillId="2" borderId="0" xfId="0" applyFont="1" applyFill="1" applyProtection="1"/>
    <xf numFmtId="0" fontId="0" fillId="0" borderId="0" xfId="0"/>
    <xf numFmtId="0" fontId="19" fillId="3" borderId="0" xfId="0" applyFont="1" applyFill="1" applyAlignment="1" applyProtection="1">
      <alignment horizontal="center"/>
    </xf>
    <xf numFmtId="0" fontId="0" fillId="3" borderId="0" xfId="0" applyFill="1" applyAlignment="1" applyProtection="1">
      <alignment horizontal="center"/>
    </xf>
    <xf numFmtId="0" fontId="0" fillId="3" borderId="0" xfId="0" applyFill="1" applyAlignment="1" applyProtection="1"/>
    <xf numFmtId="0" fontId="0" fillId="2" borderId="0" xfId="0" applyFont="1" applyFill="1" applyAlignment="1" applyProtection="1">
      <alignment horizontal="center"/>
    </xf>
    <xf numFmtId="0" fontId="0" fillId="2" borderId="0" xfId="0" applyFill="1" applyAlignment="1" applyProtection="1">
      <alignment horizontal="center"/>
    </xf>
    <xf numFmtId="0" fontId="0" fillId="0" borderId="0" xfId="0" applyAlignment="1" applyProtection="1"/>
    <xf numFmtId="0" fontId="17" fillId="2" borderId="0" xfId="2" applyFill="1" applyAlignment="1" applyProtection="1"/>
    <xf numFmtId="0" fontId="0" fillId="2" borderId="0" xfId="0" applyFill="1" applyAlignment="1" applyProtection="1"/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6" fillId="0" borderId="4" xfId="0" applyFont="1" applyBorder="1" applyAlignment="1">
      <alignment horizontal="center"/>
    </xf>
    <xf numFmtId="0" fontId="2" fillId="0" borderId="2" xfId="0" applyNumberFormat="1" applyFont="1" applyBorder="1" applyAlignment="1">
      <alignment horizontal="center"/>
    </xf>
    <xf numFmtId="0" fontId="27" fillId="0" borderId="3" xfId="0" applyNumberFormat="1" applyFont="1" applyBorder="1" applyAlignment="1">
      <alignment horizontal="center"/>
    </xf>
    <xf numFmtId="0" fontId="26" fillId="0" borderId="4" xfId="0" applyFont="1" applyBorder="1" applyAlignment="1"/>
    <xf numFmtId="0" fontId="30" fillId="2" borderId="0" xfId="0" applyFont="1" applyFill="1" applyAlignment="1">
      <alignment horizontal="center"/>
    </xf>
    <xf numFmtId="0" fontId="0" fillId="0" borderId="0" xfId="0"/>
  </cellXfs>
  <cellStyles count="3">
    <cellStyle name="Lien hypertexte" xfId="2" builtinId="8"/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99"/>
      <color rgb="FFCCECFF"/>
      <color rgb="FFFFFF66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5.xml"/><Relationship Id="rId13" Type="http://schemas.openxmlformats.org/officeDocument/2006/relationships/chartsheet" Target="chartsheets/sheet8.xml"/><Relationship Id="rId18" Type="http://schemas.openxmlformats.org/officeDocument/2006/relationships/sharedStrings" Target="sharedStrings.xml"/><Relationship Id="rId3" Type="http://schemas.openxmlformats.org/officeDocument/2006/relationships/chartsheet" Target="chartsheets/sheet1.xml"/><Relationship Id="rId7" Type="http://schemas.openxmlformats.org/officeDocument/2006/relationships/worksheet" Target="worksheets/sheet4.xml"/><Relationship Id="rId12" Type="http://schemas.openxmlformats.org/officeDocument/2006/relationships/chartsheet" Target="chartsheets/sheet7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3.xml"/><Relationship Id="rId11" Type="http://schemas.openxmlformats.org/officeDocument/2006/relationships/chartsheet" Target="chartsheets/sheet6.xml"/><Relationship Id="rId5" Type="http://schemas.openxmlformats.org/officeDocument/2006/relationships/chartsheet" Target="chartsheets/sheet2.xml"/><Relationship Id="rId15" Type="http://schemas.openxmlformats.org/officeDocument/2006/relationships/externalLink" Target="externalLinks/externalLink1.xml"/><Relationship Id="rId10" Type="http://schemas.openxmlformats.org/officeDocument/2006/relationships/chartsheet" Target="chartsheets/sheet5.xml"/><Relationship Id="rId19" Type="http://schemas.openxmlformats.org/officeDocument/2006/relationships/calcChain" Target="calcChain.xml"/><Relationship Id="rId4" Type="http://schemas.openxmlformats.org/officeDocument/2006/relationships/worksheet" Target="worksheets/sheet3.xml"/><Relationship Id="rId9" Type="http://schemas.openxmlformats.org/officeDocument/2006/relationships/chartsheet" Target="chartsheets/sheet4.xml"/><Relationship Id="rId14" Type="http://schemas.openxmlformats.org/officeDocument/2006/relationships/chartsheet" Target="chart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protection/>
  <c:chart>
    <c:title>
      <c:tx>
        <c:rich>
          <a:bodyPr/>
          <a:lstStyle/>
          <a:p>
            <a:pPr>
              <a:defRPr/>
            </a:pPr>
            <a:r>
              <a:rPr lang="fr-FR" sz="2400"/>
              <a:t>CO</a:t>
            </a:r>
            <a:r>
              <a:rPr lang="fr-FR" sz="2400" baseline="-25000"/>
              <a:t>2</a:t>
            </a:r>
            <a:r>
              <a:rPr lang="fr-FR" sz="2400"/>
              <a:t> atmosphérique</a:t>
            </a:r>
          </a:p>
        </c:rich>
      </c:tx>
      <c:layout>
        <c:manualLayout>
          <c:xMode val="edge"/>
          <c:yMode val="edge"/>
          <c:x val="0.36153722509498282"/>
          <c:y val="7.323076852108279E-2"/>
        </c:manualLayout>
      </c:layout>
      <c:overlay val="1"/>
    </c:title>
    <c:plotArea>
      <c:layout>
        <c:manualLayout>
          <c:layoutTarget val="inner"/>
          <c:xMode val="edge"/>
          <c:yMode val="edge"/>
          <c:x val="4.5876055756573393E-2"/>
          <c:y val="2.3229887115882381E-2"/>
          <c:w val="0.93713572162538583"/>
          <c:h val="0.84911660957851864"/>
        </c:manualLayout>
      </c:layout>
      <c:scatterChart>
        <c:scatterStyle val="lineMarker"/>
        <c:ser>
          <c:idx val="0"/>
          <c:order val="0"/>
          <c:marker>
            <c:symbol val="none"/>
          </c:marker>
          <c:xVal>
            <c:numRef>
              <c:f>'Feuille 1'!$B$4:$B$286</c:f>
              <c:numCache>
                <c:formatCode>#,##0</c:formatCode>
                <c:ptCount val="283"/>
                <c:pt idx="0">
                  <c:v>-414085</c:v>
                </c:pt>
                <c:pt idx="1">
                  <c:v>-410831</c:v>
                </c:pt>
                <c:pt idx="2">
                  <c:v>-409022</c:v>
                </c:pt>
                <c:pt idx="3">
                  <c:v>-405844</c:v>
                </c:pt>
                <c:pt idx="4">
                  <c:v>-400390</c:v>
                </c:pt>
                <c:pt idx="5">
                  <c:v>-396713</c:v>
                </c:pt>
                <c:pt idx="6">
                  <c:v>-394628</c:v>
                </c:pt>
                <c:pt idx="7">
                  <c:v>-392451</c:v>
                </c:pt>
                <c:pt idx="8">
                  <c:v>-390589</c:v>
                </c:pt>
                <c:pt idx="9">
                  <c:v>-386579</c:v>
                </c:pt>
                <c:pt idx="10">
                  <c:v>-384909</c:v>
                </c:pt>
                <c:pt idx="11">
                  <c:v>-379633</c:v>
                </c:pt>
                <c:pt idx="12">
                  <c:v>-378194</c:v>
                </c:pt>
                <c:pt idx="13">
                  <c:v>-374561</c:v>
                </c:pt>
                <c:pt idx="14">
                  <c:v>-373014</c:v>
                </c:pt>
                <c:pt idx="15">
                  <c:v>-369563</c:v>
                </c:pt>
                <c:pt idx="16">
                  <c:v>-366221</c:v>
                </c:pt>
                <c:pt idx="17">
                  <c:v>-362766</c:v>
                </c:pt>
                <c:pt idx="18">
                  <c:v>-359688</c:v>
                </c:pt>
                <c:pt idx="19">
                  <c:v>-356838</c:v>
                </c:pt>
                <c:pt idx="20">
                  <c:v>-352412</c:v>
                </c:pt>
                <c:pt idx="21">
                  <c:v>-350765</c:v>
                </c:pt>
                <c:pt idx="22">
                  <c:v>-347610</c:v>
                </c:pt>
                <c:pt idx="23">
                  <c:v>-344735</c:v>
                </c:pt>
                <c:pt idx="24">
                  <c:v>-342998</c:v>
                </c:pt>
                <c:pt idx="25">
                  <c:v>-340165</c:v>
                </c:pt>
                <c:pt idx="26">
                  <c:v>-336972</c:v>
                </c:pt>
                <c:pt idx="27">
                  <c:v>-335290</c:v>
                </c:pt>
                <c:pt idx="28">
                  <c:v>-333627</c:v>
                </c:pt>
                <c:pt idx="29">
                  <c:v>-332293</c:v>
                </c:pt>
                <c:pt idx="30">
                  <c:v>-330208</c:v>
                </c:pt>
                <c:pt idx="31">
                  <c:v>-329267</c:v>
                </c:pt>
                <c:pt idx="32">
                  <c:v>-328097</c:v>
                </c:pt>
                <c:pt idx="33">
                  <c:v>-327114</c:v>
                </c:pt>
                <c:pt idx="34">
                  <c:v>-326239</c:v>
                </c:pt>
                <c:pt idx="35">
                  <c:v>-325527</c:v>
                </c:pt>
                <c:pt idx="36">
                  <c:v>-324991</c:v>
                </c:pt>
                <c:pt idx="37">
                  <c:v>-324189</c:v>
                </c:pt>
                <c:pt idx="38">
                  <c:v>-323485</c:v>
                </c:pt>
                <c:pt idx="39">
                  <c:v>-322827</c:v>
                </c:pt>
                <c:pt idx="40">
                  <c:v>-322582</c:v>
                </c:pt>
                <c:pt idx="41">
                  <c:v>-322111</c:v>
                </c:pt>
                <c:pt idx="42">
                  <c:v>-321386</c:v>
                </c:pt>
                <c:pt idx="43">
                  <c:v>-320378</c:v>
                </c:pt>
                <c:pt idx="44">
                  <c:v>-319754</c:v>
                </c:pt>
                <c:pt idx="45">
                  <c:v>-318980</c:v>
                </c:pt>
                <c:pt idx="46">
                  <c:v>-317445</c:v>
                </c:pt>
                <c:pt idx="47">
                  <c:v>-316681</c:v>
                </c:pt>
                <c:pt idx="48">
                  <c:v>-315940</c:v>
                </c:pt>
                <c:pt idx="49">
                  <c:v>-315143</c:v>
                </c:pt>
                <c:pt idx="50">
                  <c:v>-313493</c:v>
                </c:pt>
                <c:pt idx="51">
                  <c:v>-311774</c:v>
                </c:pt>
                <c:pt idx="52">
                  <c:v>-310930</c:v>
                </c:pt>
                <c:pt idx="53">
                  <c:v>-310039</c:v>
                </c:pt>
                <c:pt idx="54">
                  <c:v>-308101</c:v>
                </c:pt>
                <c:pt idx="55">
                  <c:v>-307131</c:v>
                </c:pt>
                <c:pt idx="56">
                  <c:v>-305306</c:v>
                </c:pt>
                <c:pt idx="57">
                  <c:v>-304590</c:v>
                </c:pt>
                <c:pt idx="58">
                  <c:v>-303953</c:v>
                </c:pt>
                <c:pt idx="59">
                  <c:v>-303334</c:v>
                </c:pt>
                <c:pt idx="60">
                  <c:v>-302456</c:v>
                </c:pt>
                <c:pt idx="61">
                  <c:v>-301496</c:v>
                </c:pt>
                <c:pt idx="62">
                  <c:v>-300646</c:v>
                </c:pt>
                <c:pt idx="63">
                  <c:v>-299877</c:v>
                </c:pt>
                <c:pt idx="64">
                  <c:v>-299020</c:v>
                </c:pt>
                <c:pt idx="65">
                  <c:v>-298051</c:v>
                </c:pt>
                <c:pt idx="66">
                  <c:v>-297131</c:v>
                </c:pt>
                <c:pt idx="67">
                  <c:v>-295849</c:v>
                </c:pt>
                <c:pt idx="68">
                  <c:v>-294615</c:v>
                </c:pt>
                <c:pt idx="69">
                  <c:v>-293676</c:v>
                </c:pt>
                <c:pt idx="70">
                  <c:v>-292474</c:v>
                </c:pt>
                <c:pt idx="71">
                  <c:v>-291769</c:v>
                </c:pt>
                <c:pt idx="72">
                  <c:v>-290571</c:v>
                </c:pt>
                <c:pt idx="73">
                  <c:v>-287846</c:v>
                </c:pt>
                <c:pt idx="74">
                  <c:v>-286217</c:v>
                </c:pt>
                <c:pt idx="75">
                  <c:v>-283492</c:v>
                </c:pt>
                <c:pt idx="76">
                  <c:v>-282301</c:v>
                </c:pt>
                <c:pt idx="77">
                  <c:v>-279543</c:v>
                </c:pt>
                <c:pt idx="78">
                  <c:v>-278602</c:v>
                </c:pt>
                <c:pt idx="79">
                  <c:v>-277925</c:v>
                </c:pt>
                <c:pt idx="80">
                  <c:v>-275218</c:v>
                </c:pt>
                <c:pt idx="81">
                  <c:v>-274445</c:v>
                </c:pt>
                <c:pt idx="82">
                  <c:v>-273012</c:v>
                </c:pt>
                <c:pt idx="83">
                  <c:v>-270680</c:v>
                </c:pt>
                <c:pt idx="84">
                  <c:v>-268679</c:v>
                </c:pt>
                <c:pt idx="85">
                  <c:v>-267434</c:v>
                </c:pt>
                <c:pt idx="86">
                  <c:v>-266492</c:v>
                </c:pt>
                <c:pt idx="87">
                  <c:v>-264834</c:v>
                </c:pt>
                <c:pt idx="88">
                  <c:v>-264046</c:v>
                </c:pt>
                <c:pt idx="89">
                  <c:v>-263207</c:v>
                </c:pt>
                <c:pt idx="90">
                  <c:v>-262411</c:v>
                </c:pt>
                <c:pt idx="91">
                  <c:v>-261595</c:v>
                </c:pt>
                <c:pt idx="92">
                  <c:v>-260754</c:v>
                </c:pt>
                <c:pt idx="93">
                  <c:v>-259958</c:v>
                </c:pt>
                <c:pt idx="94">
                  <c:v>-259228</c:v>
                </c:pt>
                <c:pt idx="95">
                  <c:v>-258477</c:v>
                </c:pt>
                <c:pt idx="96">
                  <c:v>-257247</c:v>
                </c:pt>
                <c:pt idx="97">
                  <c:v>-256501</c:v>
                </c:pt>
                <c:pt idx="98">
                  <c:v>-256053</c:v>
                </c:pt>
                <c:pt idx="99">
                  <c:v>-255233</c:v>
                </c:pt>
                <c:pt idx="100">
                  <c:v>-253880</c:v>
                </c:pt>
                <c:pt idx="101">
                  <c:v>-252959</c:v>
                </c:pt>
                <c:pt idx="102">
                  <c:v>-251521</c:v>
                </c:pt>
                <c:pt idx="103">
                  <c:v>-250461</c:v>
                </c:pt>
                <c:pt idx="104">
                  <c:v>-248980</c:v>
                </c:pt>
                <c:pt idx="105">
                  <c:v>-248087</c:v>
                </c:pt>
                <c:pt idx="106">
                  <c:v>-247447</c:v>
                </c:pt>
                <c:pt idx="107">
                  <c:v>-245483</c:v>
                </c:pt>
                <c:pt idx="108">
                  <c:v>-244863</c:v>
                </c:pt>
                <c:pt idx="109">
                  <c:v>-244215</c:v>
                </c:pt>
                <c:pt idx="110">
                  <c:v>-243653</c:v>
                </c:pt>
                <c:pt idx="111">
                  <c:v>-242068</c:v>
                </c:pt>
                <c:pt idx="112">
                  <c:v>-240577</c:v>
                </c:pt>
                <c:pt idx="113">
                  <c:v>-240201</c:v>
                </c:pt>
                <c:pt idx="114">
                  <c:v>-239545</c:v>
                </c:pt>
                <c:pt idx="115">
                  <c:v>-239250</c:v>
                </c:pt>
                <c:pt idx="116">
                  <c:v>-238935</c:v>
                </c:pt>
                <c:pt idx="117">
                  <c:v>-237831</c:v>
                </c:pt>
                <c:pt idx="118">
                  <c:v>-236236</c:v>
                </c:pt>
                <c:pt idx="119">
                  <c:v>-235213</c:v>
                </c:pt>
                <c:pt idx="120">
                  <c:v>-234781</c:v>
                </c:pt>
                <c:pt idx="121">
                  <c:v>-234470</c:v>
                </c:pt>
                <c:pt idx="122">
                  <c:v>-234126</c:v>
                </c:pt>
                <c:pt idx="123">
                  <c:v>-233646</c:v>
                </c:pt>
                <c:pt idx="124">
                  <c:v>-233102</c:v>
                </c:pt>
                <c:pt idx="125">
                  <c:v>-232570</c:v>
                </c:pt>
                <c:pt idx="126">
                  <c:v>-231990</c:v>
                </c:pt>
                <c:pt idx="127">
                  <c:v>-231382</c:v>
                </c:pt>
                <c:pt idx="128">
                  <c:v>-230703</c:v>
                </c:pt>
                <c:pt idx="129">
                  <c:v>-227840</c:v>
                </c:pt>
                <c:pt idx="130">
                  <c:v>-227384</c:v>
                </c:pt>
                <c:pt idx="131">
                  <c:v>-226710</c:v>
                </c:pt>
                <c:pt idx="132">
                  <c:v>-225888</c:v>
                </c:pt>
                <c:pt idx="133">
                  <c:v>-225509</c:v>
                </c:pt>
                <c:pt idx="134">
                  <c:v>-225299</c:v>
                </c:pt>
                <c:pt idx="135">
                  <c:v>-224630</c:v>
                </c:pt>
                <c:pt idx="136">
                  <c:v>-223446</c:v>
                </c:pt>
                <c:pt idx="137">
                  <c:v>-222958</c:v>
                </c:pt>
                <c:pt idx="138">
                  <c:v>-221612</c:v>
                </c:pt>
                <c:pt idx="139">
                  <c:v>-221054</c:v>
                </c:pt>
                <c:pt idx="140">
                  <c:v>-220760</c:v>
                </c:pt>
                <c:pt idx="141">
                  <c:v>-220182</c:v>
                </c:pt>
                <c:pt idx="142">
                  <c:v>-219680</c:v>
                </c:pt>
                <c:pt idx="143">
                  <c:v>-218342</c:v>
                </c:pt>
                <c:pt idx="144">
                  <c:v>-217676</c:v>
                </c:pt>
                <c:pt idx="145">
                  <c:v>-217271</c:v>
                </c:pt>
                <c:pt idx="146">
                  <c:v>-217009</c:v>
                </c:pt>
                <c:pt idx="147">
                  <c:v>-216459</c:v>
                </c:pt>
                <c:pt idx="148">
                  <c:v>-215879</c:v>
                </c:pt>
                <c:pt idx="149">
                  <c:v>-215593</c:v>
                </c:pt>
                <c:pt idx="150">
                  <c:v>-215041</c:v>
                </c:pt>
                <c:pt idx="151">
                  <c:v>-214153</c:v>
                </c:pt>
                <c:pt idx="152">
                  <c:v>-212281</c:v>
                </c:pt>
                <c:pt idx="153">
                  <c:v>-211005</c:v>
                </c:pt>
                <c:pt idx="154">
                  <c:v>-210830</c:v>
                </c:pt>
                <c:pt idx="155">
                  <c:v>-210022</c:v>
                </c:pt>
                <c:pt idx="156">
                  <c:v>-209414</c:v>
                </c:pt>
                <c:pt idx="157">
                  <c:v>-207991</c:v>
                </c:pt>
                <c:pt idx="158">
                  <c:v>-206119</c:v>
                </c:pt>
                <c:pt idx="159">
                  <c:v>-205715</c:v>
                </c:pt>
                <c:pt idx="160">
                  <c:v>-205148</c:v>
                </c:pt>
                <c:pt idx="161">
                  <c:v>-204283</c:v>
                </c:pt>
                <c:pt idx="162">
                  <c:v>-203191</c:v>
                </c:pt>
                <c:pt idx="163">
                  <c:v>-202212</c:v>
                </c:pt>
                <c:pt idx="164">
                  <c:v>-199025</c:v>
                </c:pt>
                <c:pt idx="165">
                  <c:v>-195625</c:v>
                </c:pt>
                <c:pt idx="166">
                  <c:v>-192632</c:v>
                </c:pt>
                <c:pt idx="167">
                  <c:v>-191057</c:v>
                </c:pt>
                <c:pt idx="168">
                  <c:v>-189335</c:v>
                </c:pt>
                <c:pt idx="169">
                  <c:v>-187199</c:v>
                </c:pt>
                <c:pt idx="170">
                  <c:v>-185063</c:v>
                </c:pt>
                <c:pt idx="171">
                  <c:v>-183355</c:v>
                </c:pt>
                <c:pt idx="172">
                  <c:v>-181617</c:v>
                </c:pt>
                <c:pt idx="173">
                  <c:v>-180779</c:v>
                </c:pt>
                <c:pt idx="174">
                  <c:v>-178550</c:v>
                </c:pt>
                <c:pt idx="175">
                  <c:v>-176271</c:v>
                </c:pt>
                <c:pt idx="176">
                  <c:v>-175440</c:v>
                </c:pt>
                <c:pt idx="177">
                  <c:v>-172596</c:v>
                </c:pt>
                <c:pt idx="178">
                  <c:v>-169870</c:v>
                </c:pt>
                <c:pt idx="179">
                  <c:v>-165278</c:v>
                </c:pt>
                <c:pt idx="180">
                  <c:v>-162996</c:v>
                </c:pt>
                <c:pt idx="181">
                  <c:v>-160494</c:v>
                </c:pt>
                <c:pt idx="182">
                  <c:v>-155299</c:v>
                </c:pt>
                <c:pt idx="183">
                  <c:v>-154471</c:v>
                </c:pt>
                <c:pt idx="184">
                  <c:v>-150303</c:v>
                </c:pt>
                <c:pt idx="185">
                  <c:v>-145435</c:v>
                </c:pt>
                <c:pt idx="186">
                  <c:v>-142357</c:v>
                </c:pt>
                <c:pt idx="187">
                  <c:v>-141312</c:v>
                </c:pt>
                <c:pt idx="188">
                  <c:v>-139445</c:v>
                </c:pt>
                <c:pt idx="189">
                  <c:v>-138226</c:v>
                </c:pt>
                <c:pt idx="190">
                  <c:v>-137694</c:v>
                </c:pt>
                <c:pt idx="191">
                  <c:v>-137383</c:v>
                </c:pt>
                <c:pt idx="192">
                  <c:v>-136659</c:v>
                </c:pt>
                <c:pt idx="193">
                  <c:v>-136359</c:v>
                </c:pt>
                <c:pt idx="194">
                  <c:v>-135976</c:v>
                </c:pt>
                <c:pt idx="195">
                  <c:v>-135683</c:v>
                </c:pt>
                <c:pt idx="196">
                  <c:v>-135003</c:v>
                </c:pt>
                <c:pt idx="197">
                  <c:v>-134205</c:v>
                </c:pt>
                <c:pt idx="198">
                  <c:v>-133334</c:v>
                </c:pt>
                <c:pt idx="199">
                  <c:v>-131789</c:v>
                </c:pt>
                <c:pt idx="200">
                  <c:v>-130167</c:v>
                </c:pt>
                <c:pt idx="201">
                  <c:v>-129755</c:v>
                </c:pt>
                <c:pt idx="202">
                  <c:v>-129411</c:v>
                </c:pt>
                <c:pt idx="203">
                  <c:v>-129007</c:v>
                </c:pt>
                <c:pt idx="204">
                  <c:v>-128652</c:v>
                </c:pt>
                <c:pt idx="205">
                  <c:v>-128399</c:v>
                </c:pt>
                <c:pt idx="206">
                  <c:v>-128300</c:v>
                </c:pt>
                <c:pt idx="207">
                  <c:v>-127445</c:v>
                </c:pt>
                <c:pt idx="208">
                  <c:v>-126809</c:v>
                </c:pt>
                <c:pt idx="209">
                  <c:v>-126475</c:v>
                </c:pt>
                <c:pt idx="210">
                  <c:v>-126023</c:v>
                </c:pt>
                <c:pt idx="211">
                  <c:v>-125746</c:v>
                </c:pt>
                <c:pt idx="212">
                  <c:v>-124876</c:v>
                </c:pt>
                <c:pt idx="213">
                  <c:v>-124571</c:v>
                </c:pt>
                <c:pt idx="214">
                  <c:v>-124306</c:v>
                </c:pt>
                <c:pt idx="215">
                  <c:v>-123858</c:v>
                </c:pt>
                <c:pt idx="216">
                  <c:v>-123815</c:v>
                </c:pt>
                <c:pt idx="217">
                  <c:v>-122606</c:v>
                </c:pt>
                <c:pt idx="218">
                  <c:v>-121961</c:v>
                </c:pt>
                <c:pt idx="219">
                  <c:v>-120652</c:v>
                </c:pt>
                <c:pt idx="220">
                  <c:v>-120002</c:v>
                </c:pt>
                <c:pt idx="221">
                  <c:v>-119273</c:v>
                </c:pt>
                <c:pt idx="222">
                  <c:v>-118396</c:v>
                </c:pt>
                <c:pt idx="223">
                  <c:v>-117519</c:v>
                </c:pt>
                <c:pt idx="224">
                  <c:v>-116175</c:v>
                </c:pt>
                <c:pt idx="225">
                  <c:v>-114738</c:v>
                </c:pt>
                <c:pt idx="226">
                  <c:v>-114082</c:v>
                </c:pt>
                <c:pt idx="227">
                  <c:v>-113472</c:v>
                </c:pt>
                <c:pt idx="228">
                  <c:v>-112577</c:v>
                </c:pt>
                <c:pt idx="229">
                  <c:v>-111456</c:v>
                </c:pt>
                <c:pt idx="230">
                  <c:v>-110253</c:v>
                </c:pt>
                <c:pt idx="231">
                  <c:v>-108994</c:v>
                </c:pt>
                <c:pt idx="232">
                  <c:v>-108308</c:v>
                </c:pt>
                <c:pt idx="233">
                  <c:v>-106203</c:v>
                </c:pt>
                <c:pt idx="234">
                  <c:v>-105213</c:v>
                </c:pt>
                <c:pt idx="235">
                  <c:v>-103372</c:v>
                </c:pt>
                <c:pt idx="236">
                  <c:v>-101829</c:v>
                </c:pt>
                <c:pt idx="237">
                  <c:v>-100833</c:v>
                </c:pt>
                <c:pt idx="238">
                  <c:v>-99842</c:v>
                </c:pt>
                <c:pt idx="239">
                  <c:v>-95349</c:v>
                </c:pt>
                <c:pt idx="240">
                  <c:v>-92460</c:v>
                </c:pt>
                <c:pt idx="241">
                  <c:v>-91691</c:v>
                </c:pt>
                <c:pt idx="242">
                  <c:v>-89363</c:v>
                </c:pt>
                <c:pt idx="243">
                  <c:v>-88051</c:v>
                </c:pt>
                <c:pt idx="244">
                  <c:v>-87180</c:v>
                </c:pt>
                <c:pt idx="245">
                  <c:v>-86323</c:v>
                </c:pt>
                <c:pt idx="246">
                  <c:v>-85727</c:v>
                </c:pt>
                <c:pt idx="247">
                  <c:v>-84929</c:v>
                </c:pt>
                <c:pt idx="248">
                  <c:v>-82858</c:v>
                </c:pt>
                <c:pt idx="249">
                  <c:v>-80059</c:v>
                </c:pt>
                <c:pt idx="250">
                  <c:v>-78995</c:v>
                </c:pt>
                <c:pt idx="251">
                  <c:v>-75360</c:v>
                </c:pt>
                <c:pt idx="252">
                  <c:v>-72849</c:v>
                </c:pt>
                <c:pt idx="253">
                  <c:v>-66883</c:v>
                </c:pt>
                <c:pt idx="254">
                  <c:v>-65701</c:v>
                </c:pt>
                <c:pt idx="255">
                  <c:v>-63687</c:v>
                </c:pt>
                <c:pt idx="256">
                  <c:v>-57799</c:v>
                </c:pt>
                <c:pt idx="257">
                  <c:v>-57068</c:v>
                </c:pt>
                <c:pt idx="258">
                  <c:v>-51174</c:v>
                </c:pt>
                <c:pt idx="259">
                  <c:v>-49414</c:v>
                </c:pt>
                <c:pt idx="260">
                  <c:v>-48229</c:v>
                </c:pt>
                <c:pt idx="261">
                  <c:v>-47024</c:v>
                </c:pt>
                <c:pt idx="262">
                  <c:v>-44766</c:v>
                </c:pt>
                <c:pt idx="263">
                  <c:v>-39880</c:v>
                </c:pt>
                <c:pt idx="264">
                  <c:v>-33884</c:v>
                </c:pt>
                <c:pt idx="265">
                  <c:v>-31447</c:v>
                </c:pt>
                <c:pt idx="266">
                  <c:v>-27062</c:v>
                </c:pt>
                <c:pt idx="267">
                  <c:v>-26303</c:v>
                </c:pt>
                <c:pt idx="268">
                  <c:v>-22977</c:v>
                </c:pt>
                <c:pt idx="269">
                  <c:v>-19988</c:v>
                </c:pt>
                <c:pt idx="270">
                  <c:v>-17695</c:v>
                </c:pt>
                <c:pt idx="271">
                  <c:v>-13989</c:v>
                </c:pt>
                <c:pt idx="272">
                  <c:v>-13405</c:v>
                </c:pt>
                <c:pt idx="273">
                  <c:v>-11719</c:v>
                </c:pt>
                <c:pt idx="274">
                  <c:v>-11326</c:v>
                </c:pt>
                <c:pt idx="275">
                  <c:v>-11013</c:v>
                </c:pt>
                <c:pt idx="276">
                  <c:v>-10123</c:v>
                </c:pt>
                <c:pt idx="277">
                  <c:v>-8113</c:v>
                </c:pt>
                <c:pt idx="278">
                  <c:v>-7327</c:v>
                </c:pt>
                <c:pt idx="279">
                  <c:v>-6220</c:v>
                </c:pt>
                <c:pt idx="280">
                  <c:v>-3833</c:v>
                </c:pt>
                <c:pt idx="281">
                  <c:v>-3634</c:v>
                </c:pt>
                <c:pt idx="282">
                  <c:v>-2342</c:v>
                </c:pt>
              </c:numCache>
            </c:numRef>
          </c:xVal>
          <c:yVal>
            <c:numRef>
              <c:f>'Feuille 1'!$E$4:$E$286</c:f>
              <c:numCache>
                <c:formatCode>0.00</c:formatCode>
                <c:ptCount val="283"/>
                <c:pt idx="0">
                  <c:v>285.5</c:v>
                </c:pt>
                <c:pt idx="1">
                  <c:v>276.3</c:v>
                </c:pt>
                <c:pt idx="2">
                  <c:v>283.7</c:v>
                </c:pt>
                <c:pt idx="3">
                  <c:v>279.7</c:v>
                </c:pt>
                <c:pt idx="4">
                  <c:v>278</c:v>
                </c:pt>
                <c:pt idx="5">
                  <c:v>274.7</c:v>
                </c:pt>
                <c:pt idx="6">
                  <c:v>266.3</c:v>
                </c:pt>
                <c:pt idx="7">
                  <c:v>250.2</c:v>
                </c:pt>
                <c:pt idx="8">
                  <c:v>255.2</c:v>
                </c:pt>
                <c:pt idx="9">
                  <c:v>259.3</c:v>
                </c:pt>
                <c:pt idx="10">
                  <c:v>264.7</c:v>
                </c:pt>
                <c:pt idx="11">
                  <c:v>245.9</c:v>
                </c:pt>
                <c:pt idx="12">
                  <c:v>246.9</c:v>
                </c:pt>
                <c:pt idx="13">
                  <c:v>240</c:v>
                </c:pt>
                <c:pt idx="14">
                  <c:v>227</c:v>
                </c:pt>
                <c:pt idx="15">
                  <c:v>229.7</c:v>
                </c:pt>
                <c:pt idx="16">
                  <c:v>214.7</c:v>
                </c:pt>
                <c:pt idx="17">
                  <c:v>201.9</c:v>
                </c:pt>
                <c:pt idx="18">
                  <c:v>206.4</c:v>
                </c:pt>
                <c:pt idx="19">
                  <c:v>201.2</c:v>
                </c:pt>
                <c:pt idx="20">
                  <c:v>186.2</c:v>
                </c:pt>
                <c:pt idx="21">
                  <c:v>193</c:v>
                </c:pt>
                <c:pt idx="22">
                  <c:v>209.2</c:v>
                </c:pt>
                <c:pt idx="23">
                  <c:v>216.2</c:v>
                </c:pt>
                <c:pt idx="24">
                  <c:v>221.2</c:v>
                </c:pt>
                <c:pt idx="25">
                  <c:v>220.4</c:v>
                </c:pt>
                <c:pt idx="26">
                  <c:v>204.9</c:v>
                </c:pt>
                <c:pt idx="27">
                  <c:v>205.2</c:v>
                </c:pt>
                <c:pt idx="28">
                  <c:v>200.7</c:v>
                </c:pt>
                <c:pt idx="29">
                  <c:v>250.2</c:v>
                </c:pt>
                <c:pt idx="30">
                  <c:v>234.2</c:v>
                </c:pt>
                <c:pt idx="31">
                  <c:v>239.7</c:v>
                </c:pt>
                <c:pt idx="32">
                  <c:v>241.9</c:v>
                </c:pt>
                <c:pt idx="33">
                  <c:v>255.7</c:v>
                </c:pt>
                <c:pt idx="34">
                  <c:v>270.5</c:v>
                </c:pt>
                <c:pt idx="35">
                  <c:v>278.7</c:v>
                </c:pt>
                <c:pt idx="36">
                  <c:v>285.8</c:v>
                </c:pt>
                <c:pt idx="37">
                  <c:v>278.2</c:v>
                </c:pt>
                <c:pt idx="38">
                  <c:v>298.7</c:v>
                </c:pt>
                <c:pt idx="39">
                  <c:v>288.39999999999998</c:v>
                </c:pt>
                <c:pt idx="40">
                  <c:v>289.2</c:v>
                </c:pt>
                <c:pt idx="41">
                  <c:v>282.39999999999998</c:v>
                </c:pt>
                <c:pt idx="42">
                  <c:v>273.2</c:v>
                </c:pt>
                <c:pt idx="43">
                  <c:v>272.7</c:v>
                </c:pt>
                <c:pt idx="44">
                  <c:v>271.8</c:v>
                </c:pt>
                <c:pt idx="45">
                  <c:v>265</c:v>
                </c:pt>
                <c:pt idx="46">
                  <c:v>275.2</c:v>
                </c:pt>
                <c:pt idx="47">
                  <c:v>271.89999999999998</c:v>
                </c:pt>
                <c:pt idx="48">
                  <c:v>270.2</c:v>
                </c:pt>
                <c:pt idx="49">
                  <c:v>266.2</c:v>
                </c:pt>
                <c:pt idx="50">
                  <c:v>266.3</c:v>
                </c:pt>
                <c:pt idx="51">
                  <c:v>260.3</c:v>
                </c:pt>
                <c:pt idx="52">
                  <c:v>260.39999999999998</c:v>
                </c:pt>
                <c:pt idx="53">
                  <c:v>256.3</c:v>
                </c:pt>
                <c:pt idx="54">
                  <c:v>249.2</c:v>
                </c:pt>
                <c:pt idx="55">
                  <c:v>255.9</c:v>
                </c:pt>
                <c:pt idx="56">
                  <c:v>244.7</c:v>
                </c:pt>
                <c:pt idx="57">
                  <c:v>251.7</c:v>
                </c:pt>
                <c:pt idx="58">
                  <c:v>272.7</c:v>
                </c:pt>
                <c:pt idx="59">
                  <c:v>246.9</c:v>
                </c:pt>
                <c:pt idx="60">
                  <c:v>257.2</c:v>
                </c:pt>
                <c:pt idx="61">
                  <c:v>256.8</c:v>
                </c:pt>
                <c:pt idx="62">
                  <c:v>251.7</c:v>
                </c:pt>
                <c:pt idx="63">
                  <c:v>241.9</c:v>
                </c:pt>
                <c:pt idx="64">
                  <c:v>239</c:v>
                </c:pt>
                <c:pt idx="65">
                  <c:v>237.9</c:v>
                </c:pt>
                <c:pt idx="66">
                  <c:v>233.2</c:v>
                </c:pt>
                <c:pt idx="67">
                  <c:v>227.9</c:v>
                </c:pt>
                <c:pt idx="68">
                  <c:v>225.9</c:v>
                </c:pt>
                <c:pt idx="69">
                  <c:v>244.9</c:v>
                </c:pt>
                <c:pt idx="70">
                  <c:v>250.2</c:v>
                </c:pt>
                <c:pt idx="71">
                  <c:v>240.7</c:v>
                </c:pt>
                <c:pt idx="72">
                  <c:v>240.2</c:v>
                </c:pt>
                <c:pt idx="73">
                  <c:v>236.2</c:v>
                </c:pt>
                <c:pt idx="74">
                  <c:v>224.4</c:v>
                </c:pt>
                <c:pt idx="75">
                  <c:v>213.2</c:v>
                </c:pt>
                <c:pt idx="76">
                  <c:v>212.7</c:v>
                </c:pt>
                <c:pt idx="77">
                  <c:v>207.7</c:v>
                </c:pt>
                <c:pt idx="78">
                  <c:v>217.2</c:v>
                </c:pt>
                <c:pt idx="79">
                  <c:v>220.4</c:v>
                </c:pt>
                <c:pt idx="80">
                  <c:v>231</c:v>
                </c:pt>
                <c:pt idx="81">
                  <c:v>230.4</c:v>
                </c:pt>
                <c:pt idx="82">
                  <c:v>226.4</c:v>
                </c:pt>
                <c:pt idx="83">
                  <c:v>231.4</c:v>
                </c:pt>
                <c:pt idx="84">
                  <c:v>223.7</c:v>
                </c:pt>
                <c:pt idx="85">
                  <c:v>215.4</c:v>
                </c:pt>
                <c:pt idx="86">
                  <c:v>211</c:v>
                </c:pt>
                <c:pt idx="87">
                  <c:v>202.2</c:v>
                </c:pt>
                <c:pt idx="88">
                  <c:v>193.2</c:v>
                </c:pt>
                <c:pt idx="89">
                  <c:v>198.4</c:v>
                </c:pt>
                <c:pt idx="90">
                  <c:v>194.2</c:v>
                </c:pt>
                <c:pt idx="91">
                  <c:v>193.9</c:v>
                </c:pt>
                <c:pt idx="92">
                  <c:v>190.4</c:v>
                </c:pt>
                <c:pt idx="93">
                  <c:v>184.7</c:v>
                </c:pt>
                <c:pt idx="94">
                  <c:v>198.9</c:v>
                </c:pt>
                <c:pt idx="95">
                  <c:v>194.2</c:v>
                </c:pt>
                <c:pt idx="96">
                  <c:v>188.7</c:v>
                </c:pt>
                <c:pt idx="97">
                  <c:v>211.7</c:v>
                </c:pt>
                <c:pt idx="98">
                  <c:v>199.9</c:v>
                </c:pt>
                <c:pt idx="99">
                  <c:v>228.2</c:v>
                </c:pt>
                <c:pt idx="100">
                  <c:v>214.7</c:v>
                </c:pt>
                <c:pt idx="101">
                  <c:v>208.9</c:v>
                </c:pt>
                <c:pt idx="102">
                  <c:v>209.7</c:v>
                </c:pt>
                <c:pt idx="103">
                  <c:v>203.9</c:v>
                </c:pt>
                <c:pt idx="104">
                  <c:v>204</c:v>
                </c:pt>
                <c:pt idx="105">
                  <c:v>201.9</c:v>
                </c:pt>
                <c:pt idx="106">
                  <c:v>199</c:v>
                </c:pt>
                <c:pt idx="107">
                  <c:v>196.7</c:v>
                </c:pt>
                <c:pt idx="108">
                  <c:v>195.4</c:v>
                </c:pt>
                <c:pt idx="109">
                  <c:v>213.9</c:v>
                </c:pt>
                <c:pt idx="110">
                  <c:v>200.2</c:v>
                </c:pt>
                <c:pt idx="111">
                  <c:v>214.7</c:v>
                </c:pt>
                <c:pt idx="112">
                  <c:v>219.4</c:v>
                </c:pt>
                <c:pt idx="113">
                  <c:v>230.4</c:v>
                </c:pt>
                <c:pt idx="114">
                  <c:v>249.9</c:v>
                </c:pt>
                <c:pt idx="115">
                  <c:v>252.4</c:v>
                </c:pt>
                <c:pt idx="116">
                  <c:v>263.8</c:v>
                </c:pt>
                <c:pt idx="117">
                  <c:v>279</c:v>
                </c:pt>
                <c:pt idx="118">
                  <c:v>259.8</c:v>
                </c:pt>
                <c:pt idx="119">
                  <c:v>252.9</c:v>
                </c:pt>
                <c:pt idx="120">
                  <c:v>247.4</c:v>
                </c:pt>
                <c:pt idx="121">
                  <c:v>245.9</c:v>
                </c:pt>
                <c:pt idx="122">
                  <c:v>245.7</c:v>
                </c:pt>
                <c:pt idx="123">
                  <c:v>239.2</c:v>
                </c:pt>
                <c:pt idx="124">
                  <c:v>243.1</c:v>
                </c:pt>
                <c:pt idx="125">
                  <c:v>247.4</c:v>
                </c:pt>
                <c:pt idx="126">
                  <c:v>241.4</c:v>
                </c:pt>
                <c:pt idx="127">
                  <c:v>252.2</c:v>
                </c:pt>
                <c:pt idx="128">
                  <c:v>245.2</c:v>
                </c:pt>
                <c:pt idx="129">
                  <c:v>241.7</c:v>
                </c:pt>
                <c:pt idx="130">
                  <c:v>233.9</c:v>
                </c:pt>
                <c:pt idx="131">
                  <c:v>232.4</c:v>
                </c:pt>
                <c:pt idx="132">
                  <c:v>224.5</c:v>
                </c:pt>
                <c:pt idx="133">
                  <c:v>233.1</c:v>
                </c:pt>
                <c:pt idx="134">
                  <c:v>234.5</c:v>
                </c:pt>
                <c:pt idx="135">
                  <c:v>236.9</c:v>
                </c:pt>
                <c:pt idx="136">
                  <c:v>215.7</c:v>
                </c:pt>
                <c:pt idx="137">
                  <c:v>203.4</c:v>
                </c:pt>
                <c:pt idx="138">
                  <c:v>205.7</c:v>
                </c:pt>
                <c:pt idx="139">
                  <c:v>208.9</c:v>
                </c:pt>
                <c:pt idx="140">
                  <c:v>207.2</c:v>
                </c:pt>
                <c:pt idx="141">
                  <c:v>216.2</c:v>
                </c:pt>
                <c:pt idx="142">
                  <c:v>212.2</c:v>
                </c:pt>
                <c:pt idx="143">
                  <c:v>240.5</c:v>
                </c:pt>
                <c:pt idx="144">
                  <c:v>245.4</c:v>
                </c:pt>
                <c:pt idx="145">
                  <c:v>251.2</c:v>
                </c:pt>
                <c:pt idx="146">
                  <c:v>251.7</c:v>
                </c:pt>
                <c:pt idx="147">
                  <c:v>247.5</c:v>
                </c:pt>
                <c:pt idx="148">
                  <c:v>242.7</c:v>
                </c:pt>
                <c:pt idx="149">
                  <c:v>240.3</c:v>
                </c:pt>
                <c:pt idx="150">
                  <c:v>241.4</c:v>
                </c:pt>
                <c:pt idx="151">
                  <c:v>251.2</c:v>
                </c:pt>
                <c:pt idx="152">
                  <c:v>257.39999999999998</c:v>
                </c:pt>
                <c:pt idx="153">
                  <c:v>252</c:v>
                </c:pt>
                <c:pt idx="154">
                  <c:v>247.3</c:v>
                </c:pt>
                <c:pt idx="155">
                  <c:v>244.6</c:v>
                </c:pt>
                <c:pt idx="156">
                  <c:v>242.2</c:v>
                </c:pt>
                <c:pt idx="157">
                  <c:v>238.2</c:v>
                </c:pt>
                <c:pt idx="158">
                  <c:v>228.7</c:v>
                </c:pt>
                <c:pt idx="159">
                  <c:v>232.2</c:v>
                </c:pt>
                <c:pt idx="160">
                  <c:v>244.4</c:v>
                </c:pt>
                <c:pt idx="161">
                  <c:v>247.7</c:v>
                </c:pt>
                <c:pt idx="162">
                  <c:v>239.1</c:v>
                </c:pt>
                <c:pt idx="163">
                  <c:v>251</c:v>
                </c:pt>
                <c:pt idx="164">
                  <c:v>242.6</c:v>
                </c:pt>
                <c:pt idx="165">
                  <c:v>220.1</c:v>
                </c:pt>
                <c:pt idx="166">
                  <c:v>218</c:v>
                </c:pt>
                <c:pt idx="167">
                  <c:v>231.5</c:v>
                </c:pt>
                <c:pt idx="168">
                  <c:v>231.4</c:v>
                </c:pt>
                <c:pt idx="169">
                  <c:v>210.7</c:v>
                </c:pt>
                <c:pt idx="170">
                  <c:v>203.5</c:v>
                </c:pt>
                <c:pt idx="171">
                  <c:v>199.8</c:v>
                </c:pt>
                <c:pt idx="172">
                  <c:v>217.7</c:v>
                </c:pt>
                <c:pt idx="173">
                  <c:v>213.2</c:v>
                </c:pt>
                <c:pt idx="174">
                  <c:v>207.7</c:v>
                </c:pt>
                <c:pt idx="175">
                  <c:v>190.1</c:v>
                </c:pt>
                <c:pt idx="176">
                  <c:v>190.3</c:v>
                </c:pt>
                <c:pt idx="177">
                  <c:v>197.8</c:v>
                </c:pt>
                <c:pt idx="178">
                  <c:v>197.9</c:v>
                </c:pt>
                <c:pt idx="179">
                  <c:v>183.8</c:v>
                </c:pt>
                <c:pt idx="180">
                  <c:v>191.6</c:v>
                </c:pt>
                <c:pt idx="181">
                  <c:v>204.4</c:v>
                </c:pt>
                <c:pt idx="182">
                  <c:v>185.5</c:v>
                </c:pt>
                <c:pt idx="183">
                  <c:v>189</c:v>
                </c:pt>
                <c:pt idx="184">
                  <c:v>191.9</c:v>
                </c:pt>
                <c:pt idx="185">
                  <c:v>197</c:v>
                </c:pt>
                <c:pt idx="186">
                  <c:v>190.4</c:v>
                </c:pt>
                <c:pt idx="187">
                  <c:v>196.5</c:v>
                </c:pt>
                <c:pt idx="188">
                  <c:v>192.3</c:v>
                </c:pt>
                <c:pt idx="189">
                  <c:v>190.2</c:v>
                </c:pt>
                <c:pt idx="190">
                  <c:v>193.4</c:v>
                </c:pt>
                <c:pt idx="191">
                  <c:v>194.4</c:v>
                </c:pt>
                <c:pt idx="192">
                  <c:v>195.9</c:v>
                </c:pt>
                <c:pt idx="193">
                  <c:v>202.5</c:v>
                </c:pt>
                <c:pt idx="194">
                  <c:v>201.8</c:v>
                </c:pt>
                <c:pt idx="195">
                  <c:v>198.1</c:v>
                </c:pt>
                <c:pt idx="196">
                  <c:v>204.6</c:v>
                </c:pt>
                <c:pt idx="197">
                  <c:v>208.9</c:v>
                </c:pt>
                <c:pt idx="198">
                  <c:v>224</c:v>
                </c:pt>
                <c:pt idx="199">
                  <c:v>240.4</c:v>
                </c:pt>
                <c:pt idx="200">
                  <c:v>259</c:v>
                </c:pt>
                <c:pt idx="201">
                  <c:v>263.39999999999998</c:v>
                </c:pt>
                <c:pt idx="202">
                  <c:v>264.10000000000002</c:v>
                </c:pt>
                <c:pt idx="203">
                  <c:v>282.7</c:v>
                </c:pt>
                <c:pt idx="204">
                  <c:v>286.8</c:v>
                </c:pt>
                <c:pt idx="205">
                  <c:v>287.10000000000002</c:v>
                </c:pt>
                <c:pt idx="206">
                  <c:v>274.10000000000002</c:v>
                </c:pt>
                <c:pt idx="207">
                  <c:v>275.39999999999998</c:v>
                </c:pt>
                <c:pt idx="208">
                  <c:v>262.60000000000002</c:v>
                </c:pt>
                <c:pt idx="209">
                  <c:v>262.5</c:v>
                </c:pt>
                <c:pt idx="210">
                  <c:v>267.10000000000002</c:v>
                </c:pt>
                <c:pt idx="211">
                  <c:v>273.8</c:v>
                </c:pt>
                <c:pt idx="212">
                  <c:v>277.2</c:v>
                </c:pt>
                <c:pt idx="213">
                  <c:v>279.8</c:v>
                </c:pt>
                <c:pt idx="214">
                  <c:v>266.3</c:v>
                </c:pt>
                <c:pt idx="215">
                  <c:v>266.60000000000002</c:v>
                </c:pt>
                <c:pt idx="216">
                  <c:v>268.7</c:v>
                </c:pt>
                <c:pt idx="217">
                  <c:v>276.5</c:v>
                </c:pt>
                <c:pt idx="218">
                  <c:v>272.2</c:v>
                </c:pt>
                <c:pt idx="219">
                  <c:v>277.7</c:v>
                </c:pt>
                <c:pt idx="220">
                  <c:v>265.2</c:v>
                </c:pt>
                <c:pt idx="221">
                  <c:v>272</c:v>
                </c:pt>
                <c:pt idx="222">
                  <c:v>273.8</c:v>
                </c:pt>
                <c:pt idx="223">
                  <c:v>267.60000000000002</c:v>
                </c:pt>
                <c:pt idx="224">
                  <c:v>262.5</c:v>
                </c:pt>
                <c:pt idx="225">
                  <c:v>273.3</c:v>
                </c:pt>
                <c:pt idx="226">
                  <c:v>274.60000000000002</c:v>
                </c:pt>
                <c:pt idx="227">
                  <c:v>261.39999999999998</c:v>
                </c:pt>
                <c:pt idx="228">
                  <c:v>266.3</c:v>
                </c:pt>
                <c:pt idx="229">
                  <c:v>256.8</c:v>
                </c:pt>
                <c:pt idx="230">
                  <c:v>251.3</c:v>
                </c:pt>
                <c:pt idx="231">
                  <c:v>245.7</c:v>
                </c:pt>
                <c:pt idx="232">
                  <c:v>238.2</c:v>
                </c:pt>
                <c:pt idx="233">
                  <c:v>230.7</c:v>
                </c:pt>
                <c:pt idx="234">
                  <c:v>236.9</c:v>
                </c:pt>
                <c:pt idx="235">
                  <c:v>228.2</c:v>
                </c:pt>
                <c:pt idx="236">
                  <c:v>236.9</c:v>
                </c:pt>
                <c:pt idx="237">
                  <c:v>230.9</c:v>
                </c:pt>
                <c:pt idx="238">
                  <c:v>225.9</c:v>
                </c:pt>
                <c:pt idx="239">
                  <c:v>232.1</c:v>
                </c:pt>
                <c:pt idx="240">
                  <c:v>228.4</c:v>
                </c:pt>
                <c:pt idx="241">
                  <c:v>224.3</c:v>
                </c:pt>
                <c:pt idx="242">
                  <c:v>208</c:v>
                </c:pt>
                <c:pt idx="243">
                  <c:v>217</c:v>
                </c:pt>
                <c:pt idx="244">
                  <c:v>214.2</c:v>
                </c:pt>
                <c:pt idx="245">
                  <c:v>228.1</c:v>
                </c:pt>
                <c:pt idx="246">
                  <c:v>236.4</c:v>
                </c:pt>
                <c:pt idx="247">
                  <c:v>241.1</c:v>
                </c:pt>
                <c:pt idx="248">
                  <c:v>231</c:v>
                </c:pt>
                <c:pt idx="249">
                  <c:v>221.8</c:v>
                </c:pt>
                <c:pt idx="250">
                  <c:v>217.1</c:v>
                </c:pt>
                <c:pt idx="251">
                  <c:v>229.2</c:v>
                </c:pt>
                <c:pt idx="252">
                  <c:v>227.4</c:v>
                </c:pt>
                <c:pt idx="253">
                  <c:v>195</c:v>
                </c:pt>
                <c:pt idx="254">
                  <c:v>191.4</c:v>
                </c:pt>
                <c:pt idx="255">
                  <c:v>195.4</c:v>
                </c:pt>
                <c:pt idx="256">
                  <c:v>210.4</c:v>
                </c:pt>
                <c:pt idx="257">
                  <c:v>221.8</c:v>
                </c:pt>
                <c:pt idx="258">
                  <c:v>190.4</c:v>
                </c:pt>
                <c:pt idx="259">
                  <c:v>215.7</c:v>
                </c:pt>
                <c:pt idx="260">
                  <c:v>210.1</c:v>
                </c:pt>
                <c:pt idx="261">
                  <c:v>188.4</c:v>
                </c:pt>
                <c:pt idx="262">
                  <c:v>189.3</c:v>
                </c:pt>
                <c:pt idx="263">
                  <c:v>209.1</c:v>
                </c:pt>
                <c:pt idx="264">
                  <c:v>209.1</c:v>
                </c:pt>
                <c:pt idx="265">
                  <c:v>205.4</c:v>
                </c:pt>
                <c:pt idx="266">
                  <c:v>191.7</c:v>
                </c:pt>
                <c:pt idx="267">
                  <c:v>188.5</c:v>
                </c:pt>
                <c:pt idx="268">
                  <c:v>191.6</c:v>
                </c:pt>
                <c:pt idx="269">
                  <c:v>189.2</c:v>
                </c:pt>
                <c:pt idx="270">
                  <c:v>182.2</c:v>
                </c:pt>
                <c:pt idx="271">
                  <c:v>225.3</c:v>
                </c:pt>
                <c:pt idx="272">
                  <c:v>236.2</c:v>
                </c:pt>
                <c:pt idx="273">
                  <c:v>238.3</c:v>
                </c:pt>
                <c:pt idx="274">
                  <c:v>244.8</c:v>
                </c:pt>
                <c:pt idx="275">
                  <c:v>263.7</c:v>
                </c:pt>
                <c:pt idx="276">
                  <c:v>261.60000000000002</c:v>
                </c:pt>
                <c:pt idx="277">
                  <c:v>259.60000000000002</c:v>
                </c:pt>
                <c:pt idx="278">
                  <c:v>254.6</c:v>
                </c:pt>
                <c:pt idx="279">
                  <c:v>262.2</c:v>
                </c:pt>
                <c:pt idx="280">
                  <c:v>268.10000000000002</c:v>
                </c:pt>
                <c:pt idx="281">
                  <c:v>272.8</c:v>
                </c:pt>
                <c:pt idx="282">
                  <c:v>284.7</c:v>
                </c:pt>
              </c:numCache>
            </c:numRef>
          </c:yVal>
        </c:ser>
        <c:axId val="115951488"/>
        <c:axId val="115958144"/>
      </c:scatterChart>
      <c:valAx>
        <c:axId val="115951488"/>
        <c:scaling>
          <c:orientation val="minMax"/>
          <c:max val="0"/>
          <c:min val="-42000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400"/>
                  <a:t>Temps (</a:t>
                </a:r>
                <a:r>
                  <a:rPr lang="en-US" sz="1600"/>
                  <a:t>années)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2515895467090481"/>
              <c:y val="0.92984492375680272"/>
            </c:manualLayout>
          </c:layout>
        </c:title>
        <c:numFmt formatCode="#,##0" sourceLinked="1"/>
        <c:tickLblPos val="nextTo"/>
        <c:crossAx val="115958144"/>
        <c:crosses val="autoZero"/>
        <c:crossBetween val="midCat"/>
      </c:valAx>
      <c:valAx>
        <c:axId val="115958144"/>
        <c:scaling>
          <c:orientation val="minMax"/>
          <c:max val="310"/>
          <c:min val="17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US" sz="1600"/>
                  <a:t>CO2 (ppmv)</a:t>
                </a:r>
              </a:p>
            </c:rich>
          </c:tx>
          <c:layout>
            <c:manualLayout>
              <c:xMode val="edge"/>
              <c:yMode val="edge"/>
              <c:x val="1.3682092381918701E-2"/>
              <c:y val="0.35112349508299545"/>
            </c:manualLayout>
          </c:layout>
        </c:title>
        <c:numFmt formatCode="0.00" sourceLinked="1"/>
        <c:tickLblPos val="nextTo"/>
        <c:crossAx val="115951488"/>
        <c:crosses val="autoZero"/>
        <c:crossBetween val="midCat"/>
        <c:majorUnit val="10"/>
      </c:valAx>
    </c:plotArea>
    <c:plotVisOnly val="1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protection/>
  <c:chart>
    <c:title>
      <c:tx>
        <c:rich>
          <a:bodyPr/>
          <a:lstStyle/>
          <a:p>
            <a:pPr>
              <a:defRPr/>
            </a:pPr>
            <a:r>
              <a:rPr lang="fr-FR" sz="2400"/>
              <a:t>Emissions anthropiques de CO</a:t>
            </a:r>
            <a:r>
              <a:rPr lang="fr-FR" sz="2400" baseline="-25000"/>
              <a:t>2</a:t>
            </a:r>
          </a:p>
        </c:rich>
      </c:tx>
      <c:layout>
        <c:manualLayout>
          <c:xMode val="edge"/>
          <c:yMode val="edge"/>
          <c:x val="0.15757827395772106"/>
          <c:y val="0.19458461349887715"/>
        </c:manualLayout>
      </c:layout>
    </c:title>
    <c:plotArea>
      <c:layout>
        <c:manualLayout>
          <c:layoutTarget val="inner"/>
          <c:xMode val="edge"/>
          <c:yMode val="edge"/>
          <c:x val="0.12467230311415196"/>
          <c:y val="2.7414502459944295E-2"/>
          <c:w val="0.82948923995007262"/>
          <c:h val="0.82302553290829394"/>
        </c:manualLayout>
      </c:layout>
      <c:scatterChart>
        <c:scatterStyle val="lineMarker"/>
        <c:ser>
          <c:idx val="0"/>
          <c:order val="0"/>
          <c:tx>
            <c:v>Energies fossiles</c:v>
          </c:tx>
          <c:marker>
            <c:symbol val="none"/>
          </c:marker>
          <c:xVal>
            <c:numRef>
              <c:f>'Feuille 2'!$B$354:$B$506</c:f>
              <c:numCache>
                <c:formatCode>General</c:formatCode>
                <c:ptCount val="153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</c:numCache>
            </c:numRef>
          </c:xVal>
          <c:yVal>
            <c:numRef>
              <c:f>'Feuille 2'!$I$354:$I$506</c:f>
              <c:numCache>
                <c:formatCode>0.000</c:formatCode>
                <c:ptCount val="153"/>
                <c:pt idx="0">
                  <c:v>5.3999999999999999E-2</c:v>
                </c:pt>
                <c:pt idx="1">
                  <c:v>5.3999999999999999E-2</c:v>
                </c:pt>
                <c:pt idx="2">
                  <c:v>5.7000000000000002E-2</c:v>
                </c:pt>
                <c:pt idx="3">
                  <c:v>5.8999999999999997E-2</c:v>
                </c:pt>
                <c:pt idx="4">
                  <c:v>6.9000000000000006E-2</c:v>
                </c:pt>
                <c:pt idx="5">
                  <c:v>7.0999999999999994E-2</c:v>
                </c:pt>
                <c:pt idx="6">
                  <c:v>7.5999999999999998E-2</c:v>
                </c:pt>
                <c:pt idx="7">
                  <c:v>7.6999999999999999E-2</c:v>
                </c:pt>
                <c:pt idx="8">
                  <c:v>7.8E-2</c:v>
                </c:pt>
                <c:pt idx="9">
                  <c:v>8.3000000000000004E-2</c:v>
                </c:pt>
                <c:pt idx="10">
                  <c:v>9.0999999999999998E-2</c:v>
                </c:pt>
                <c:pt idx="11">
                  <c:v>9.5000000000000001E-2</c:v>
                </c:pt>
                <c:pt idx="12">
                  <c:v>9.7000000000000003E-2</c:v>
                </c:pt>
                <c:pt idx="13">
                  <c:v>0.104</c:v>
                </c:pt>
                <c:pt idx="14">
                  <c:v>0.112</c:v>
                </c:pt>
                <c:pt idx="15">
                  <c:v>0.11899999999999999</c:v>
                </c:pt>
                <c:pt idx="16">
                  <c:v>0.122</c:v>
                </c:pt>
                <c:pt idx="17">
                  <c:v>0.13</c:v>
                </c:pt>
                <c:pt idx="18">
                  <c:v>0.13500000000000001</c:v>
                </c:pt>
                <c:pt idx="19">
                  <c:v>0.14199999999999999</c:v>
                </c:pt>
                <c:pt idx="20">
                  <c:v>0.14699999999999999</c:v>
                </c:pt>
                <c:pt idx="21">
                  <c:v>0.156</c:v>
                </c:pt>
                <c:pt idx="22">
                  <c:v>0.17299999999999999</c:v>
                </c:pt>
                <c:pt idx="23">
                  <c:v>0.184</c:v>
                </c:pt>
                <c:pt idx="24">
                  <c:v>0.17399999999999999</c:v>
                </c:pt>
                <c:pt idx="25">
                  <c:v>0.188</c:v>
                </c:pt>
                <c:pt idx="26">
                  <c:v>0.191</c:v>
                </c:pt>
                <c:pt idx="27">
                  <c:v>0.19400000000000001</c:v>
                </c:pt>
                <c:pt idx="28">
                  <c:v>0.19600000000000001</c:v>
                </c:pt>
                <c:pt idx="29">
                  <c:v>0.21</c:v>
                </c:pt>
                <c:pt idx="30">
                  <c:v>0.23599999999999999</c:v>
                </c:pt>
                <c:pt idx="31">
                  <c:v>0.24299999999999999</c:v>
                </c:pt>
                <c:pt idx="32">
                  <c:v>0.25600000000000001</c:v>
                </c:pt>
                <c:pt idx="33">
                  <c:v>0.27200000000000002</c:v>
                </c:pt>
                <c:pt idx="34">
                  <c:v>0.27500000000000002</c:v>
                </c:pt>
                <c:pt idx="35">
                  <c:v>0.27700000000000002</c:v>
                </c:pt>
                <c:pt idx="36">
                  <c:v>0.28100000000000003</c:v>
                </c:pt>
                <c:pt idx="37">
                  <c:v>0.29499999999999998</c:v>
                </c:pt>
                <c:pt idx="38">
                  <c:v>0.32700000000000001</c:v>
                </c:pt>
                <c:pt idx="39">
                  <c:v>0.32700000000000001</c:v>
                </c:pt>
                <c:pt idx="40">
                  <c:v>0.35599999999999998</c:v>
                </c:pt>
                <c:pt idx="41">
                  <c:v>0.372</c:v>
                </c:pt>
                <c:pt idx="42">
                  <c:v>0.374</c:v>
                </c:pt>
                <c:pt idx="43">
                  <c:v>0.37</c:v>
                </c:pt>
                <c:pt idx="44">
                  <c:v>0.38300000000000001</c:v>
                </c:pt>
                <c:pt idx="45">
                  <c:v>0.40600000000000003</c:v>
                </c:pt>
                <c:pt idx="46">
                  <c:v>0.41899999999999998</c:v>
                </c:pt>
                <c:pt idx="47">
                  <c:v>0.44</c:v>
                </c:pt>
                <c:pt idx="48">
                  <c:v>0.46500000000000002</c:v>
                </c:pt>
                <c:pt idx="49">
                  <c:v>0.50700000000000001</c:v>
                </c:pt>
                <c:pt idx="50">
                  <c:v>0.53400000000000003</c:v>
                </c:pt>
                <c:pt idx="51">
                  <c:v>0.55200000000000005</c:v>
                </c:pt>
                <c:pt idx="52">
                  <c:v>0.56599999999999995</c:v>
                </c:pt>
                <c:pt idx="53">
                  <c:v>0.61699999999999999</c:v>
                </c:pt>
                <c:pt idx="54">
                  <c:v>0.624</c:v>
                </c:pt>
                <c:pt idx="55">
                  <c:v>0.66300000000000003</c:v>
                </c:pt>
                <c:pt idx="56">
                  <c:v>0.70699999999999996</c:v>
                </c:pt>
                <c:pt idx="57">
                  <c:v>0.78400000000000003</c:v>
                </c:pt>
                <c:pt idx="58">
                  <c:v>0.75</c:v>
                </c:pt>
                <c:pt idx="59">
                  <c:v>0.78500000000000003</c:v>
                </c:pt>
                <c:pt idx="60">
                  <c:v>0.81899999999999995</c:v>
                </c:pt>
                <c:pt idx="61">
                  <c:v>0.83599999999999997</c:v>
                </c:pt>
                <c:pt idx="62">
                  <c:v>0.879</c:v>
                </c:pt>
                <c:pt idx="63">
                  <c:v>0.94299999999999995</c:v>
                </c:pt>
                <c:pt idx="64">
                  <c:v>0.85</c:v>
                </c:pt>
                <c:pt idx="65">
                  <c:v>0.83799999999999997</c:v>
                </c:pt>
                <c:pt idx="66">
                  <c:v>0.90100000000000002</c:v>
                </c:pt>
                <c:pt idx="67">
                  <c:v>0.95499999999999996</c:v>
                </c:pt>
                <c:pt idx="68">
                  <c:v>0.93600000000000005</c:v>
                </c:pt>
                <c:pt idx="69">
                  <c:v>0.80600000000000005</c:v>
                </c:pt>
                <c:pt idx="70">
                  <c:v>0.93200000000000005</c:v>
                </c:pt>
                <c:pt idx="71">
                  <c:v>0.80300000000000005</c:v>
                </c:pt>
                <c:pt idx="72">
                  <c:v>0.84499999999999997</c:v>
                </c:pt>
                <c:pt idx="73">
                  <c:v>0.97</c:v>
                </c:pt>
                <c:pt idx="74">
                  <c:v>0.96299999999999997</c:v>
                </c:pt>
                <c:pt idx="75">
                  <c:v>0.97499999999999998</c:v>
                </c:pt>
                <c:pt idx="76">
                  <c:v>0.98299999999999998</c:v>
                </c:pt>
                <c:pt idx="77">
                  <c:v>1.0620000000000001</c:v>
                </c:pt>
                <c:pt idx="78">
                  <c:v>1.0649999999999999</c:v>
                </c:pt>
                <c:pt idx="79">
                  <c:v>1.145</c:v>
                </c:pt>
                <c:pt idx="80">
                  <c:v>1.0529999999999999</c:v>
                </c:pt>
                <c:pt idx="81">
                  <c:v>0.94</c:v>
                </c:pt>
                <c:pt idx="82">
                  <c:v>0.84699999999999998</c:v>
                </c:pt>
                <c:pt idx="83">
                  <c:v>0.89300000000000002</c:v>
                </c:pt>
                <c:pt idx="84">
                  <c:v>0.97299999999999998</c:v>
                </c:pt>
                <c:pt idx="85">
                  <c:v>1.0269999999999999</c:v>
                </c:pt>
                <c:pt idx="86">
                  <c:v>1.1299999999999999</c:v>
                </c:pt>
                <c:pt idx="87">
                  <c:v>1.2090000000000001</c:v>
                </c:pt>
                <c:pt idx="88">
                  <c:v>1.1419999999999999</c:v>
                </c:pt>
                <c:pt idx="89">
                  <c:v>1.1919999999999999</c:v>
                </c:pt>
                <c:pt idx="90">
                  <c:v>1.2989999999999999</c:v>
                </c:pt>
                <c:pt idx="91">
                  <c:v>1.3340000000000001</c:v>
                </c:pt>
                <c:pt idx="92">
                  <c:v>1.3420000000000001</c:v>
                </c:pt>
                <c:pt idx="93">
                  <c:v>1.391</c:v>
                </c:pt>
                <c:pt idx="94">
                  <c:v>1.383</c:v>
                </c:pt>
                <c:pt idx="95">
                  <c:v>1.1599999999999999</c:v>
                </c:pt>
                <c:pt idx="96">
                  <c:v>1.238</c:v>
                </c:pt>
                <c:pt idx="97">
                  <c:v>1.3919999999999999</c:v>
                </c:pt>
                <c:pt idx="98">
                  <c:v>1.4690000000000001</c:v>
                </c:pt>
                <c:pt idx="99">
                  <c:v>1.419</c:v>
                </c:pt>
                <c:pt idx="100">
                  <c:v>1.63</c:v>
                </c:pt>
                <c:pt idx="101">
                  <c:v>1.7669999999999999</c:v>
                </c:pt>
                <c:pt idx="102">
                  <c:v>1.7949999999999999</c:v>
                </c:pt>
                <c:pt idx="103">
                  <c:v>1.841</c:v>
                </c:pt>
                <c:pt idx="104">
                  <c:v>1.865</c:v>
                </c:pt>
                <c:pt idx="105">
                  <c:v>2.0430000000000001</c:v>
                </c:pt>
                <c:pt idx="106">
                  <c:v>2.177</c:v>
                </c:pt>
                <c:pt idx="107">
                  <c:v>2.27</c:v>
                </c:pt>
                <c:pt idx="108">
                  <c:v>2.33</c:v>
                </c:pt>
                <c:pt idx="109">
                  <c:v>2.4630000000000001</c:v>
                </c:pt>
                <c:pt idx="110">
                  <c:v>2.5779999999999998</c:v>
                </c:pt>
                <c:pt idx="111">
                  <c:v>2.5950000000000002</c:v>
                </c:pt>
                <c:pt idx="112">
                  <c:v>2.7010000000000001</c:v>
                </c:pt>
                <c:pt idx="113">
                  <c:v>2.8479999999999999</c:v>
                </c:pt>
                <c:pt idx="114">
                  <c:v>3.0089999999999999</c:v>
                </c:pt>
                <c:pt idx="115">
                  <c:v>3.1459999999999999</c:v>
                </c:pt>
                <c:pt idx="116">
                  <c:v>3.306</c:v>
                </c:pt>
                <c:pt idx="117">
                  <c:v>3.4119999999999999</c:v>
                </c:pt>
                <c:pt idx="118">
                  <c:v>3.5880000000000001</c:v>
                </c:pt>
                <c:pt idx="119">
                  <c:v>3.802</c:v>
                </c:pt>
                <c:pt idx="120">
                  <c:v>4.0750000000000002</c:v>
                </c:pt>
                <c:pt idx="121">
                  <c:v>4.2270000000000003</c:v>
                </c:pt>
                <c:pt idx="122">
                  <c:v>4.3940000000000001</c:v>
                </c:pt>
                <c:pt idx="123">
                  <c:v>4.633</c:v>
                </c:pt>
                <c:pt idx="124">
                  <c:v>4.641</c:v>
                </c:pt>
                <c:pt idx="125">
                  <c:v>4.6130000000000004</c:v>
                </c:pt>
                <c:pt idx="126">
                  <c:v>4.8789999999999996</c:v>
                </c:pt>
                <c:pt idx="127">
                  <c:v>5.0179999999999998</c:v>
                </c:pt>
                <c:pt idx="128">
                  <c:v>5.0780000000000003</c:v>
                </c:pt>
                <c:pt idx="129">
                  <c:v>5.3680000000000003</c:v>
                </c:pt>
                <c:pt idx="130">
                  <c:v>5.2969999999999997</c:v>
                </c:pt>
                <c:pt idx="131">
                  <c:v>5.125</c:v>
                </c:pt>
                <c:pt idx="132">
                  <c:v>5.08</c:v>
                </c:pt>
                <c:pt idx="133">
                  <c:v>5.0670000000000002</c:v>
                </c:pt>
                <c:pt idx="134">
                  <c:v>5.2409999999999997</c:v>
                </c:pt>
                <c:pt idx="135">
                  <c:v>5.4050000000000002</c:v>
                </c:pt>
                <c:pt idx="136">
                  <c:v>5.5730000000000004</c:v>
                </c:pt>
                <c:pt idx="137">
                  <c:v>5.702</c:v>
                </c:pt>
                <c:pt idx="138">
                  <c:v>5.9260000000000002</c:v>
                </c:pt>
                <c:pt idx="139">
                  <c:v>6.0369999999999999</c:v>
                </c:pt>
                <c:pt idx="140">
                  <c:v>6.1260000000000003</c:v>
                </c:pt>
                <c:pt idx="141">
                  <c:v>6.2140000000000004</c:v>
                </c:pt>
                <c:pt idx="142">
                  <c:v>6.0880000000000001</c:v>
                </c:pt>
                <c:pt idx="143">
                  <c:v>6.093</c:v>
                </c:pt>
                <c:pt idx="144">
                  <c:v>6.2530000000000001</c:v>
                </c:pt>
                <c:pt idx="145">
                  <c:v>6.4009999999999998</c:v>
                </c:pt>
                <c:pt idx="146">
                  <c:v>6.5529999999999999</c:v>
                </c:pt>
                <c:pt idx="147">
                  <c:v>6.6539999999999999</c:v>
                </c:pt>
                <c:pt idx="148">
                  <c:v>6.649</c:v>
                </c:pt>
                <c:pt idx="149">
                  <c:v>6.492</c:v>
                </c:pt>
                <c:pt idx="150">
                  <c:v>6.6109999999999998</c:v>
                </c:pt>
                <c:pt idx="151" formatCode="General">
                  <c:v>6.7119999999999997</c:v>
                </c:pt>
                <c:pt idx="152" formatCode="General">
                  <c:v>6.9749999999999996</c:v>
                </c:pt>
              </c:numCache>
            </c:numRef>
          </c:yVal>
        </c:ser>
        <c:ser>
          <c:idx val="1"/>
          <c:order val="1"/>
          <c:tx>
            <c:v>Déforestation</c:v>
          </c:tx>
          <c:marker>
            <c:symbol val="none"/>
          </c:marker>
          <c:xVal>
            <c:numRef>
              <c:f>'Feuille 2'!$B$354:$B$506</c:f>
              <c:numCache>
                <c:formatCode>General</c:formatCode>
                <c:ptCount val="153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</c:numCache>
            </c:numRef>
          </c:xVal>
          <c:yVal>
            <c:numRef>
              <c:f>'Feuille 2'!$J$354:$J$506</c:f>
              <c:numCache>
                <c:formatCode>0.00000</c:formatCode>
                <c:ptCount val="153"/>
                <c:pt idx="0">
                  <c:v>0.50280000000000002</c:v>
                </c:pt>
                <c:pt idx="1">
                  <c:v>0.49513000000000001</c:v>
                </c:pt>
                <c:pt idx="2">
                  <c:v>0.55054000000000003</c:v>
                </c:pt>
                <c:pt idx="3">
                  <c:v>0.54851000000000005</c:v>
                </c:pt>
                <c:pt idx="4">
                  <c:v>0.54607000000000006</c:v>
                </c:pt>
                <c:pt idx="5">
                  <c:v>0.54315000000000002</c:v>
                </c:pt>
                <c:pt idx="6">
                  <c:v>0.54832999999999998</c:v>
                </c:pt>
                <c:pt idx="7">
                  <c:v>0.55361000000000005</c:v>
                </c:pt>
                <c:pt idx="8">
                  <c:v>0.55878000000000005</c:v>
                </c:pt>
                <c:pt idx="9">
                  <c:v>0.56396999999999997</c:v>
                </c:pt>
                <c:pt idx="10">
                  <c:v>0.56911999999999996</c:v>
                </c:pt>
                <c:pt idx="11">
                  <c:v>0.58091999999999999</c:v>
                </c:pt>
                <c:pt idx="12">
                  <c:v>0.52222999999999997</c:v>
                </c:pt>
                <c:pt idx="13">
                  <c:v>0.52215</c:v>
                </c:pt>
                <c:pt idx="14">
                  <c:v>0.52227000000000001</c:v>
                </c:pt>
                <c:pt idx="15">
                  <c:v>0.52251999999999998</c:v>
                </c:pt>
                <c:pt idx="16">
                  <c:v>0.52244000000000002</c:v>
                </c:pt>
                <c:pt idx="17">
                  <c:v>0.52059</c:v>
                </c:pt>
                <c:pt idx="18">
                  <c:v>0.51856000000000002</c:v>
                </c:pt>
                <c:pt idx="19">
                  <c:v>0.51656999999999997</c:v>
                </c:pt>
                <c:pt idx="20">
                  <c:v>0.51495000000000002</c:v>
                </c:pt>
                <c:pt idx="21">
                  <c:v>0.53481000000000001</c:v>
                </c:pt>
                <c:pt idx="22">
                  <c:v>0.62065999999999999</c:v>
                </c:pt>
                <c:pt idx="23">
                  <c:v>0.63036999999999999</c:v>
                </c:pt>
                <c:pt idx="24">
                  <c:v>0.63585999999999998</c:v>
                </c:pt>
                <c:pt idx="25">
                  <c:v>0.64212000000000002</c:v>
                </c:pt>
                <c:pt idx="26">
                  <c:v>0.64900000000000002</c:v>
                </c:pt>
                <c:pt idx="27">
                  <c:v>0.65459000000000001</c:v>
                </c:pt>
                <c:pt idx="28">
                  <c:v>0.66007000000000005</c:v>
                </c:pt>
                <c:pt idx="29">
                  <c:v>0.66535999999999995</c:v>
                </c:pt>
                <c:pt idx="30">
                  <c:v>0.67083000000000004</c:v>
                </c:pt>
                <c:pt idx="31">
                  <c:v>0.70472000000000001</c:v>
                </c:pt>
                <c:pt idx="32">
                  <c:v>0.65703</c:v>
                </c:pt>
                <c:pt idx="33">
                  <c:v>0.65983000000000003</c:v>
                </c:pt>
                <c:pt idx="34">
                  <c:v>0.66139999999999999</c:v>
                </c:pt>
                <c:pt idx="35">
                  <c:v>0.66268000000000005</c:v>
                </c:pt>
                <c:pt idx="36">
                  <c:v>0.66361000000000003</c:v>
                </c:pt>
                <c:pt idx="37">
                  <c:v>0.66210000000000002</c:v>
                </c:pt>
                <c:pt idx="38">
                  <c:v>0.65983999999999998</c:v>
                </c:pt>
                <c:pt idx="39">
                  <c:v>0.65839999999999999</c:v>
                </c:pt>
                <c:pt idx="40">
                  <c:v>0.65686999999999995</c:v>
                </c:pt>
                <c:pt idx="41">
                  <c:v>0.65339000000000003</c:v>
                </c:pt>
                <c:pt idx="42">
                  <c:v>0.66725999999999996</c:v>
                </c:pt>
                <c:pt idx="43">
                  <c:v>0.66861999999999999</c:v>
                </c:pt>
                <c:pt idx="44">
                  <c:v>0.68645</c:v>
                </c:pt>
                <c:pt idx="45">
                  <c:v>0.69052000000000002</c:v>
                </c:pt>
                <c:pt idx="46">
                  <c:v>0.69244000000000006</c:v>
                </c:pt>
                <c:pt idx="47">
                  <c:v>0.69560999999999995</c:v>
                </c:pt>
                <c:pt idx="48">
                  <c:v>0.69679999999999997</c:v>
                </c:pt>
                <c:pt idx="49">
                  <c:v>0.69796999999999998</c:v>
                </c:pt>
                <c:pt idx="50">
                  <c:v>0.69672999999999996</c:v>
                </c:pt>
                <c:pt idx="51">
                  <c:v>0.75970000000000004</c:v>
                </c:pt>
                <c:pt idx="52">
                  <c:v>0.75992000000000004</c:v>
                </c:pt>
                <c:pt idx="53">
                  <c:v>0.78473000000000004</c:v>
                </c:pt>
                <c:pt idx="54">
                  <c:v>0.80615999999999999</c:v>
                </c:pt>
                <c:pt idx="55">
                  <c:v>0.82645999999999997</c:v>
                </c:pt>
                <c:pt idx="56">
                  <c:v>0.85199000000000003</c:v>
                </c:pt>
                <c:pt idx="57">
                  <c:v>0.85575999999999997</c:v>
                </c:pt>
                <c:pt idx="58">
                  <c:v>0.85985</c:v>
                </c:pt>
                <c:pt idx="59">
                  <c:v>0.86212</c:v>
                </c:pt>
                <c:pt idx="60">
                  <c:v>0.86304999999999998</c:v>
                </c:pt>
                <c:pt idx="61">
                  <c:v>0.81027000000000005</c:v>
                </c:pt>
                <c:pt idx="62">
                  <c:v>0.77271999999999996</c:v>
                </c:pt>
                <c:pt idx="63">
                  <c:v>0.74146000000000001</c:v>
                </c:pt>
                <c:pt idx="64">
                  <c:v>0.72860000000000003</c:v>
                </c:pt>
                <c:pt idx="65">
                  <c:v>0.71165</c:v>
                </c:pt>
                <c:pt idx="66">
                  <c:v>0.70840000000000003</c:v>
                </c:pt>
                <c:pt idx="67">
                  <c:v>0.70513000000000003</c:v>
                </c:pt>
                <c:pt idx="68">
                  <c:v>0.70345999999999997</c:v>
                </c:pt>
                <c:pt idx="69">
                  <c:v>0.70713000000000004</c:v>
                </c:pt>
                <c:pt idx="70">
                  <c:v>0.70672000000000001</c:v>
                </c:pt>
                <c:pt idx="71">
                  <c:v>0.75466999999999995</c:v>
                </c:pt>
                <c:pt idx="72">
                  <c:v>0.74521000000000004</c:v>
                </c:pt>
                <c:pt idx="73">
                  <c:v>0.75136000000000003</c:v>
                </c:pt>
                <c:pt idx="74">
                  <c:v>0.75556000000000001</c:v>
                </c:pt>
                <c:pt idx="75">
                  <c:v>0.75702000000000003</c:v>
                </c:pt>
                <c:pt idx="76">
                  <c:v>0.76068999999999998</c:v>
                </c:pt>
                <c:pt idx="77">
                  <c:v>0.79910000000000003</c:v>
                </c:pt>
                <c:pt idx="78">
                  <c:v>0.80101</c:v>
                </c:pt>
                <c:pt idx="79">
                  <c:v>0.80006999999999995</c:v>
                </c:pt>
                <c:pt idx="80">
                  <c:v>0.80274000000000001</c:v>
                </c:pt>
                <c:pt idx="81">
                  <c:v>0.81896000000000002</c:v>
                </c:pt>
                <c:pt idx="82">
                  <c:v>0.81679000000000002</c:v>
                </c:pt>
                <c:pt idx="83">
                  <c:v>0.81303999999999998</c:v>
                </c:pt>
                <c:pt idx="84">
                  <c:v>0.79951000000000005</c:v>
                </c:pt>
                <c:pt idx="85">
                  <c:v>0.79547999999999996</c:v>
                </c:pt>
                <c:pt idx="86">
                  <c:v>0.8024</c:v>
                </c:pt>
                <c:pt idx="87">
                  <c:v>0.77814000000000005</c:v>
                </c:pt>
                <c:pt idx="88">
                  <c:v>0.77956999999999999</c:v>
                </c:pt>
                <c:pt idx="89">
                  <c:v>0.77558000000000005</c:v>
                </c:pt>
                <c:pt idx="90">
                  <c:v>0.76068000000000002</c:v>
                </c:pt>
                <c:pt idx="91">
                  <c:v>0.75917000000000001</c:v>
                </c:pt>
                <c:pt idx="92">
                  <c:v>0.78327999999999998</c:v>
                </c:pt>
                <c:pt idx="93">
                  <c:v>0.78103</c:v>
                </c:pt>
                <c:pt idx="94">
                  <c:v>0.78929000000000005</c:v>
                </c:pt>
                <c:pt idx="95">
                  <c:v>0.79378000000000004</c:v>
                </c:pt>
                <c:pt idx="96">
                  <c:v>0.87719000000000003</c:v>
                </c:pt>
                <c:pt idx="97">
                  <c:v>0.89878000000000002</c:v>
                </c:pt>
                <c:pt idx="98">
                  <c:v>0.91490000000000005</c:v>
                </c:pt>
                <c:pt idx="99">
                  <c:v>0.92284999999999995</c:v>
                </c:pt>
                <c:pt idx="100">
                  <c:v>0.93547000000000002</c:v>
                </c:pt>
                <c:pt idx="101">
                  <c:v>1.1536200000000001</c:v>
                </c:pt>
                <c:pt idx="102">
                  <c:v>1.21286</c:v>
                </c:pt>
                <c:pt idx="103">
                  <c:v>1.2118</c:v>
                </c:pt>
                <c:pt idx="104">
                  <c:v>1.2647200000000001</c:v>
                </c:pt>
                <c:pt idx="105">
                  <c:v>1.3120700000000001</c:v>
                </c:pt>
                <c:pt idx="106">
                  <c:v>1.36961</c:v>
                </c:pt>
                <c:pt idx="107">
                  <c:v>1.3953599999999999</c:v>
                </c:pt>
                <c:pt idx="108">
                  <c:v>1.42039</c:v>
                </c:pt>
                <c:pt idx="109">
                  <c:v>1.3198099999999999</c:v>
                </c:pt>
                <c:pt idx="110">
                  <c:v>1.30158</c:v>
                </c:pt>
                <c:pt idx="111">
                  <c:v>1.4092499999999999</c:v>
                </c:pt>
                <c:pt idx="112">
                  <c:v>1.42424</c:v>
                </c:pt>
                <c:pt idx="113">
                  <c:v>1.4447000000000001</c:v>
                </c:pt>
                <c:pt idx="114">
                  <c:v>1.47044</c:v>
                </c:pt>
                <c:pt idx="115">
                  <c:v>1.49075</c:v>
                </c:pt>
                <c:pt idx="116">
                  <c:v>1.5288600000000001</c:v>
                </c:pt>
                <c:pt idx="117">
                  <c:v>1.53193</c:v>
                </c:pt>
                <c:pt idx="118">
                  <c:v>1.5467200000000001</c:v>
                </c:pt>
                <c:pt idx="119">
                  <c:v>1.55785</c:v>
                </c:pt>
                <c:pt idx="120">
                  <c:v>1.5371900000000001</c:v>
                </c:pt>
                <c:pt idx="121">
                  <c:v>1.41964</c:v>
                </c:pt>
                <c:pt idx="122">
                  <c:v>1.38561</c:v>
                </c:pt>
                <c:pt idx="123">
                  <c:v>1.4185399999999999</c:v>
                </c:pt>
                <c:pt idx="124">
                  <c:v>1.42188</c:v>
                </c:pt>
                <c:pt idx="125">
                  <c:v>1.4297200000000001</c:v>
                </c:pt>
                <c:pt idx="126">
                  <c:v>1.5736000000000001</c:v>
                </c:pt>
                <c:pt idx="127">
                  <c:v>1.6101799999999999</c:v>
                </c:pt>
                <c:pt idx="128">
                  <c:v>1.6140600000000001</c:v>
                </c:pt>
                <c:pt idx="129">
                  <c:v>1.63103</c:v>
                </c:pt>
                <c:pt idx="130">
                  <c:v>1.60758</c:v>
                </c:pt>
                <c:pt idx="131">
                  <c:v>1.71044</c:v>
                </c:pt>
                <c:pt idx="132">
                  <c:v>1.9227099999999999</c:v>
                </c:pt>
                <c:pt idx="133">
                  <c:v>1.9828399999999999</c:v>
                </c:pt>
                <c:pt idx="134">
                  <c:v>2.0383100000000001</c:v>
                </c:pt>
                <c:pt idx="135">
                  <c:v>2.0663999999999998</c:v>
                </c:pt>
                <c:pt idx="136">
                  <c:v>2.1115499999999998</c:v>
                </c:pt>
                <c:pt idx="137">
                  <c:v>2.1320600000000001</c:v>
                </c:pt>
                <c:pt idx="138">
                  <c:v>2.1507399999999999</c:v>
                </c:pt>
                <c:pt idx="139">
                  <c:v>2.1532300000000002</c:v>
                </c:pt>
                <c:pt idx="140">
                  <c:v>2.1580900000000001</c:v>
                </c:pt>
                <c:pt idx="141">
                  <c:v>2.37561</c:v>
                </c:pt>
                <c:pt idx="142">
                  <c:v>2.2397800000000001</c:v>
                </c:pt>
                <c:pt idx="143">
                  <c:v>2.2236899999999999</c:v>
                </c:pt>
                <c:pt idx="144">
                  <c:v>2.2022300000000001</c:v>
                </c:pt>
                <c:pt idx="145">
                  <c:v>2.1673800000000001</c:v>
                </c:pt>
                <c:pt idx="146">
                  <c:v>2.1363799999999999</c:v>
                </c:pt>
                <c:pt idx="147">
                  <c:v>2.1114700000000002</c:v>
                </c:pt>
                <c:pt idx="148">
                  <c:v>2.0864500000000001</c:v>
                </c:pt>
                <c:pt idx="149">
                  <c:v>2.0662500000000001</c:v>
                </c:pt>
                <c:pt idx="150">
                  <c:v>2.0812200000000001</c:v>
                </c:pt>
                <c:pt idx="151">
                  <c:v>2.0812200000000001</c:v>
                </c:pt>
                <c:pt idx="152">
                  <c:v>2.0812200000000001</c:v>
                </c:pt>
              </c:numCache>
            </c:numRef>
          </c:yVal>
        </c:ser>
        <c:ser>
          <c:idx val="2"/>
          <c:order val="2"/>
          <c:tx>
            <c:v>Total CO2 émis</c:v>
          </c:tx>
          <c:marker>
            <c:symbol val="none"/>
          </c:marker>
          <c:xVal>
            <c:numRef>
              <c:f>'Feuille 2'!$B$354:$B$506</c:f>
              <c:numCache>
                <c:formatCode>General</c:formatCode>
                <c:ptCount val="153"/>
                <c:pt idx="0">
                  <c:v>1850</c:v>
                </c:pt>
                <c:pt idx="1">
                  <c:v>1851</c:v>
                </c:pt>
                <c:pt idx="2">
                  <c:v>1852</c:v>
                </c:pt>
                <c:pt idx="3">
                  <c:v>1853</c:v>
                </c:pt>
                <c:pt idx="4">
                  <c:v>1854</c:v>
                </c:pt>
                <c:pt idx="5">
                  <c:v>1855</c:v>
                </c:pt>
                <c:pt idx="6">
                  <c:v>1856</c:v>
                </c:pt>
                <c:pt idx="7">
                  <c:v>1857</c:v>
                </c:pt>
                <c:pt idx="8">
                  <c:v>1858</c:v>
                </c:pt>
                <c:pt idx="9">
                  <c:v>1859</c:v>
                </c:pt>
                <c:pt idx="10">
                  <c:v>1860</c:v>
                </c:pt>
                <c:pt idx="11">
                  <c:v>1861</c:v>
                </c:pt>
                <c:pt idx="12">
                  <c:v>1862</c:v>
                </c:pt>
                <c:pt idx="13">
                  <c:v>1863</c:v>
                </c:pt>
                <c:pt idx="14">
                  <c:v>1864</c:v>
                </c:pt>
                <c:pt idx="15">
                  <c:v>1865</c:v>
                </c:pt>
                <c:pt idx="16">
                  <c:v>1866</c:v>
                </c:pt>
                <c:pt idx="17">
                  <c:v>1867</c:v>
                </c:pt>
                <c:pt idx="18">
                  <c:v>1868</c:v>
                </c:pt>
                <c:pt idx="19">
                  <c:v>1869</c:v>
                </c:pt>
                <c:pt idx="20">
                  <c:v>1870</c:v>
                </c:pt>
                <c:pt idx="21">
                  <c:v>1871</c:v>
                </c:pt>
                <c:pt idx="22">
                  <c:v>1872</c:v>
                </c:pt>
                <c:pt idx="23">
                  <c:v>1873</c:v>
                </c:pt>
                <c:pt idx="24">
                  <c:v>1874</c:v>
                </c:pt>
                <c:pt idx="25">
                  <c:v>1875</c:v>
                </c:pt>
                <c:pt idx="26">
                  <c:v>1876</c:v>
                </c:pt>
                <c:pt idx="27">
                  <c:v>1877</c:v>
                </c:pt>
                <c:pt idx="28">
                  <c:v>1878</c:v>
                </c:pt>
                <c:pt idx="29">
                  <c:v>1879</c:v>
                </c:pt>
                <c:pt idx="30">
                  <c:v>1880</c:v>
                </c:pt>
                <c:pt idx="31">
                  <c:v>1881</c:v>
                </c:pt>
                <c:pt idx="32">
                  <c:v>1882</c:v>
                </c:pt>
                <c:pt idx="33">
                  <c:v>1883</c:v>
                </c:pt>
                <c:pt idx="34">
                  <c:v>1884</c:v>
                </c:pt>
                <c:pt idx="35">
                  <c:v>1885</c:v>
                </c:pt>
                <c:pt idx="36">
                  <c:v>1886</c:v>
                </c:pt>
                <c:pt idx="37">
                  <c:v>1887</c:v>
                </c:pt>
                <c:pt idx="38">
                  <c:v>1888</c:v>
                </c:pt>
                <c:pt idx="39">
                  <c:v>1889</c:v>
                </c:pt>
                <c:pt idx="40">
                  <c:v>1890</c:v>
                </c:pt>
                <c:pt idx="41">
                  <c:v>1891</c:v>
                </c:pt>
                <c:pt idx="42">
                  <c:v>1892</c:v>
                </c:pt>
                <c:pt idx="43">
                  <c:v>1893</c:v>
                </c:pt>
                <c:pt idx="44">
                  <c:v>1894</c:v>
                </c:pt>
                <c:pt idx="45">
                  <c:v>1895</c:v>
                </c:pt>
                <c:pt idx="46">
                  <c:v>1896</c:v>
                </c:pt>
                <c:pt idx="47">
                  <c:v>1897</c:v>
                </c:pt>
                <c:pt idx="48">
                  <c:v>1898</c:v>
                </c:pt>
                <c:pt idx="49">
                  <c:v>1899</c:v>
                </c:pt>
                <c:pt idx="50">
                  <c:v>1900</c:v>
                </c:pt>
                <c:pt idx="51">
                  <c:v>1901</c:v>
                </c:pt>
                <c:pt idx="52">
                  <c:v>1902</c:v>
                </c:pt>
                <c:pt idx="53">
                  <c:v>1903</c:v>
                </c:pt>
                <c:pt idx="54">
                  <c:v>1904</c:v>
                </c:pt>
                <c:pt idx="55">
                  <c:v>1905</c:v>
                </c:pt>
                <c:pt idx="56">
                  <c:v>1906</c:v>
                </c:pt>
                <c:pt idx="57">
                  <c:v>1907</c:v>
                </c:pt>
                <c:pt idx="58">
                  <c:v>1908</c:v>
                </c:pt>
                <c:pt idx="59">
                  <c:v>1909</c:v>
                </c:pt>
                <c:pt idx="60">
                  <c:v>1910</c:v>
                </c:pt>
                <c:pt idx="61">
                  <c:v>1911</c:v>
                </c:pt>
                <c:pt idx="62">
                  <c:v>1912</c:v>
                </c:pt>
                <c:pt idx="63">
                  <c:v>1913</c:v>
                </c:pt>
                <c:pt idx="64">
                  <c:v>1914</c:v>
                </c:pt>
                <c:pt idx="65">
                  <c:v>1915</c:v>
                </c:pt>
                <c:pt idx="66">
                  <c:v>1916</c:v>
                </c:pt>
                <c:pt idx="67">
                  <c:v>1917</c:v>
                </c:pt>
                <c:pt idx="68">
                  <c:v>1918</c:v>
                </c:pt>
                <c:pt idx="69">
                  <c:v>1919</c:v>
                </c:pt>
                <c:pt idx="70">
                  <c:v>1920</c:v>
                </c:pt>
                <c:pt idx="71">
                  <c:v>1921</c:v>
                </c:pt>
                <c:pt idx="72">
                  <c:v>1922</c:v>
                </c:pt>
                <c:pt idx="73">
                  <c:v>1923</c:v>
                </c:pt>
                <c:pt idx="74">
                  <c:v>1924</c:v>
                </c:pt>
                <c:pt idx="75">
                  <c:v>1925</c:v>
                </c:pt>
                <c:pt idx="76">
                  <c:v>1926</c:v>
                </c:pt>
                <c:pt idx="77">
                  <c:v>1927</c:v>
                </c:pt>
                <c:pt idx="78">
                  <c:v>1928</c:v>
                </c:pt>
                <c:pt idx="79">
                  <c:v>1929</c:v>
                </c:pt>
                <c:pt idx="80">
                  <c:v>1930</c:v>
                </c:pt>
                <c:pt idx="81">
                  <c:v>1931</c:v>
                </c:pt>
                <c:pt idx="82">
                  <c:v>1932</c:v>
                </c:pt>
                <c:pt idx="83">
                  <c:v>1933</c:v>
                </c:pt>
                <c:pt idx="84">
                  <c:v>1934</c:v>
                </c:pt>
                <c:pt idx="85">
                  <c:v>1935</c:v>
                </c:pt>
                <c:pt idx="86">
                  <c:v>1936</c:v>
                </c:pt>
                <c:pt idx="87">
                  <c:v>1937</c:v>
                </c:pt>
                <c:pt idx="88">
                  <c:v>1938</c:v>
                </c:pt>
                <c:pt idx="89">
                  <c:v>1939</c:v>
                </c:pt>
                <c:pt idx="90">
                  <c:v>1940</c:v>
                </c:pt>
                <c:pt idx="91">
                  <c:v>1941</c:v>
                </c:pt>
                <c:pt idx="92">
                  <c:v>1942</c:v>
                </c:pt>
                <c:pt idx="93">
                  <c:v>1943</c:v>
                </c:pt>
                <c:pt idx="94">
                  <c:v>1944</c:v>
                </c:pt>
                <c:pt idx="95">
                  <c:v>1945</c:v>
                </c:pt>
                <c:pt idx="96">
                  <c:v>1946</c:v>
                </c:pt>
                <c:pt idx="97">
                  <c:v>1947</c:v>
                </c:pt>
                <c:pt idx="98">
                  <c:v>1948</c:v>
                </c:pt>
                <c:pt idx="99">
                  <c:v>1949</c:v>
                </c:pt>
                <c:pt idx="100">
                  <c:v>1950</c:v>
                </c:pt>
                <c:pt idx="101">
                  <c:v>1951</c:v>
                </c:pt>
                <c:pt idx="102">
                  <c:v>1952</c:v>
                </c:pt>
                <c:pt idx="103">
                  <c:v>1953</c:v>
                </c:pt>
                <c:pt idx="104">
                  <c:v>1954</c:v>
                </c:pt>
                <c:pt idx="105">
                  <c:v>1955</c:v>
                </c:pt>
                <c:pt idx="106">
                  <c:v>1956</c:v>
                </c:pt>
                <c:pt idx="107">
                  <c:v>1957</c:v>
                </c:pt>
                <c:pt idx="108">
                  <c:v>1958</c:v>
                </c:pt>
                <c:pt idx="109">
                  <c:v>1959</c:v>
                </c:pt>
                <c:pt idx="110">
                  <c:v>1960</c:v>
                </c:pt>
                <c:pt idx="111">
                  <c:v>1961</c:v>
                </c:pt>
                <c:pt idx="112">
                  <c:v>1962</c:v>
                </c:pt>
                <c:pt idx="113">
                  <c:v>1963</c:v>
                </c:pt>
                <c:pt idx="114">
                  <c:v>1964</c:v>
                </c:pt>
                <c:pt idx="115">
                  <c:v>1965</c:v>
                </c:pt>
                <c:pt idx="116">
                  <c:v>1966</c:v>
                </c:pt>
                <c:pt idx="117">
                  <c:v>1967</c:v>
                </c:pt>
                <c:pt idx="118">
                  <c:v>1968</c:v>
                </c:pt>
                <c:pt idx="119">
                  <c:v>1969</c:v>
                </c:pt>
                <c:pt idx="120">
                  <c:v>1970</c:v>
                </c:pt>
                <c:pt idx="121">
                  <c:v>1971</c:v>
                </c:pt>
                <c:pt idx="122">
                  <c:v>1972</c:v>
                </c:pt>
                <c:pt idx="123">
                  <c:v>1973</c:v>
                </c:pt>
                <c:pt idx="124">
                  <c:v>1974</c:v>
                </c:pt>
                <c:pt idx="125">
                  <c:v>1975</c:v>
                </c:pt>
                <c:pt idx="126">
                  <c:v>1976</c:v>
                </c:pt>
                <c:pt idx="127">
                  <c:v>1977</c:v>
                </c:pt>
                <c:pt idx="128">
                  <c:v>1978</c:v>
                </c:pt>
                <c:pt idx="129">
                  <c:v>1979</c:v>
                </c:pt>
                <c:pt idx="130">
                  <c:v>1980</c:v>
                </c:pt>
                <c:pt idx="131">
                  <c:v>1981</c:v>
                </c:pt>
                <c:pt idx="132">
                  <c:v>1982</c:v>
                </c:pt>
                <c:pt idx="133">
                  <c:v>1983</c:v>
                </c:pt>
                <c:pt idx="134">
                  <c:v>1984</c:v>
                </c:pt>
                <c:pt idx="135">
                  <c:v>1985</c:v>
                </c:pt>
                <c:pt idx="136">
                  <c:v>1986</c:v>
                </c:pt>
                <c:pt idx="137">
                  <c:v>1987</c:v>
                </c:pt>
                <c:pt idx="138">
                  <c:v>1988</c:v>
                </c:pt>
                <c:pt idx="139">
                  <c:v>1989</c:v>
                </c:pt>
                <c:pt idx="140">
                  <c:v>1990</c:v>
                </c:pt>
                <c:pt idx="141">
                  <c:v>1991</c:v>
                </c:pt>
                <c:pt idx="142">
                  <c:v>1992</c:v>
                </c:pt>
                <c:pt idx="143">
                  <c:v>1993</c:v>
                </c:pt>
                <c:pt idx="144">
                  <c:v>1994</c:v>
                </c:pt>
                <c:pt idx="145">
                  <c:v>1995</c:v>
                </c:pt>
                <c:pt idx="146">
                  <c:v>1996</c:v>
                </c:pt>
                <c:pt idx="147">
                  <c:v>1997</c:v>
                </c:pt>
                <c:pt idx="148">
                  <c:v>1998</c:v>
                </c:pt>
                <c:pt idx="149">
                  <c:v>1999</c:v>
                </c:pt>
                <c:pt idx="150">
                  <c:v>2000</c:v>
                </c:pt>
                <c:pt idx="151">
                  <c:v>2001</c:v>
                </c:pt>
                <c:pt idx="152">
                  <c:v>2002</c:v>
                </c:pt>
              </c:numCache>
            </c:numRef>
          </c:xVal>
          <c:yVal>
            <c:numRef>
              <c:f>'Feuille 2'!$K$354:$K$506</c:f>
              <c:numCache>
                <c:formatCode>0.000</c:formatCode>
                <c:ptCount val="153"/>
                <c:pt idx="0">
                  <c:v>0.55680000000000007</c:v>
                </c:pt>
                <c:pt idx="1">
                  <c:v>0.54913000000000001</c:v>
                </c:pt>
                <c:pt idx="2">
                  <c:v>0.60754000000000008</c:v>
                </c:pt>
                <c:pt idx="3">
                  <c:v>0.60750999999999999</c:v>
                </c:pt>
                <c:pt idx="4">
                  <c:v>0.61507000000000001</c:v>
                </c:pt>
                <c:pt idx="5">
                  <c:v>0.61414999999999997</c:v>
                </c:pt>
                <c:pt idx="6">
                  <c:v>0.62432999999999994</c:v>
                </c:pt>
                <c:pt idx="7">
                  <c:v>0.63061</c:v>
                </c:pt>
                <c:pt idx="8">
                  <c:v>0.63678000000000001</c:v>
                </c:pt>
                <c:pt idx="9">
                  <c:v>0.64696999999999993</c:v>
                </c:pt>
                <c:pt idx="10">
                  <c:v>0.66011999999999993</c:v>
                </c:pt>
                <c:pt idx="11">
                  <c:v>0.67591999999999997</c:v>
                </c:pt>
                <c:pt idx="12">
                  <c:v>0.61922999999999995</c:v>
                </c:pt>
                <c:pt idx="13">
                  <c:v>0.62614999999999998</c:v>
                </c:pt>
                <c:pt idx="14">
                  <c:v>0.63427</c:v>
                </c:pt>
                <c:pt idx="15">
                  <c:v>0.64151999999999998</c:v>
                </c:pt>
                <c:pt idx="16">
                  <c:v>0.64444000000000001</c:v>
                </c:pt>
                <c:pt idx="17">
                  <c:v>0.65059</c:v>
                </c:pt>
                <c:pt idx="18">
                  <c:v>0.65356000000000003</c:v>
                </c:pt>
                <c:pt idx="19">
                  <c:v>0.65856999999999999</c:v>
                </c:pt>
                <c:pt idx="20">
                  <c:v>0.66195000000000004</c:v>
                </c:pt>
                <c:pt idx="21">
                  <c:v>0.69081000000000004</c:v>
                </c:pt>
                <c:pt idx="22">
                  <c:v>0.79366000000000003</c:v>
                </c:pt>
                <c:pt idx="23">
                  <c:v>0.81437000000000004</c:v>
                </c:pt>
                <c:pt idx="24">
                  <c:v>0.80986000000000002</c:v>
                </c:pt>
                <c:pt idx="25">
                  <c:v>0.83011999999999997</c:v>
                </c:pt>
                <c:pt idx="26">
                  <c:v>0.84000000000000008</c:v>
                </c:pt>
                <c:pt idx="27">
                  <c:v>0.84858999999999996</c:v>
                </c:pt>
                <c:pt idx="28">
                  <c:v>0.85607000000000011</c:v>
                </c:pt>
                <c:pt idx="29">
                  <c:v>0.87535999999999992</c:v>
                </c:pt>
                <c:pt idx="30">
                  <c:v>0.90683000000000002</c:v>
                </c:pt>
                <c:pt idx="31">
                  <c:v>0.94772000000000001</c:v>
                </c:pt>
                <c:pt idx="32">
                  <c:v>0.91303000000000001</c:v>
                </c:pt>
                <c:pt idx="33">
                  <c:v>0.93183000000000005</c:v>
                </c:pt>
                <c:pt idx="34">
                  <c:v>0.93640000000000001</c:v>
                </c:pt>
                <c:pt idx="35">
                  <c:v>0.93968000000000007</c:v>
                </c:pt>
                <c:pt idx="36">
                  <c:v>0.94461000000000006</c:v>
                </c:pt>
                <c:pt idx="37">
                  <c:v>0.95710000000000006</c:v>
                </c:pt>
                <c:pt idx="38">
                  <c:v>0.98683999999999994</c:v>
                </c:pt>
                <c:pt idx="39">
                  <c:v>0.98540000000000005</c:v>
                </c:pt>
                <c:pt idx="40">
                  <c:v>1.0128699999999999</c:v>
                </c:pt>
                <c:pt idx="41">
                  <c:v>1.02539</c:v>
                </c:pt>
                <c:pt idx="42">
                  <c:v>1.0412599999999999</c:v>
                </c:pt>
                <c:pt idx="43">
                  <c:v>1.0386199999999999</c:v>
                </c:pt>
                <c:pt idx="44">
                  <c:v>1.06945</c:v>
                </c:pt>
                <c:pt idx="45">
                  <c:v>1.0965199999999999</c:v>
                </c:pt>
                <c:pt idx="46">
                  <c:v>1.11144</c:v>
                </c:pt>
                <c:pt idx="47">
                  <c:v>1.13561</c:v>
                </c:pt>
                <c:pt idx="48">
                  <c:v>1.1617999999999999</c:v>
                </c:pt>
                <c:pt idx="49">
                  <c:v>1.2049699999999999</c:v>
                </c:pt>
                <c:pt idx="50">
                  <c:v>1.2307299999999999</c:v>
                </c:pt>
                <c:pt idx="51">
                  <c:v>1.3117000000000001</c:v>
                </c:pt>
                <c:pt idx="52">
                  <c:v>1.32592</c:v>
                </c:pt>
                <c:pt idx="53">
                  <c:v>1.4017300000000001</c:v>
                </c:pt>
                <c:pt idx="54">
                  <c:v>1.4301599999999999</c:v>
                </c:pt>
                <c:pt idx="55">
                  <c:v>1.48946</c:v>
                </c:pt>
                <c:pt idx="56">
                  <c:v>1.5589900000000001</c:v>
                </c:pt>
                <c:pt idx="57">
                  <c:v>1.6397599999999999</c:v>
                </c:pt>
                <c:pt idx="58">
                  <c:v>1.60985</c:v>
                </c:pt>
                <c:pt idx="59">
                  <c:v>1.6471200000000001</c:v>
                </c:pt>
                <c:pt idx="60">
                  <c:v>1.6820499999999998</c:v>
                </c:pt>
                <c:pt idx="61">
                  <c:v>1.6462699999999999</c:v>
                </c:pt>
                <c:pt idx="62">
                  <c:v>1.6517200000000001</c:v>
                </c:pt>
                <c:pt idx="63">
                  <c:v>1.6844600000000001</c:v>
                </c:pt>
                <c:pt idx="64">
                  <c:v>1.5786</c:v>
                </c:pt>
                <c:pt idx="65">
                  <c:v>1.54965</c:v>
                </c:pt>
                <c:pt idx="66">
                  <c:v>1.6093999999999999</c:v>
                </c:pt>
                <c:pt idx="67">
                  <c:v>1.6601300000000001</c:v>
                </c:pt>
                <c:pt idx="68">
                  <c:v>1.6394600000000001</c:v>
                </c:pt>
                <c:pt idx="69">
                  <c:v>1.5131300000000001</c:v>
                </c:pt>
                <c:pt idx="70">
                  <c:v>1.6387200000000002</c:v>
                </c:pt>
                <c:pt idx="71">
                  <c:v>1.5576699999999999</c:v>
                </c:pt>
                <c:pt idx="72">
                  <c:v>1.5902099999999999</c:v>
                </c:pt>
                <c:pt idx="73">
                  <c:v>1.72136</c:v>
                </c:pt>
                <c:pt idx="74">
                  <c:v>1.7185600000000001</c:v>
                </c:pt>
                <c:pt idx="75">
                  <c:v>1.7320199999999999</c:v>
                </c:pt>
                <c:pt idx="76">
                  <c:v>1.74369</c:v>
                </c:pt>
                <c:pt idx="77">
                  <c:v>1.8611</c:v>
                </c:pt>
                <c:pt idx="78">
                  <c:v>1.8660099999999999</c:v>
                </c:pt>
                <c:pt idx="79">
                  <c:v>1.9450699999999999</c:v>
                </c:pt>
                <c:pt idx="80">
                  <c:v>1.8557399999999999</c:v>
                </c:pt>
                <c:pt idx="81">
                  <c:v>1.7589600000000001</c:v>
                </c:pt>
                <c:pt idx="82">
                  <c:v>1.6637900000000001</c:v>
                </c:pt>
                <c:pt idx="83">
                  <c:v>1.70604</c:v>
                </c:pt>
                <c:pt idx="84">
                  <c:v>1.77251</c:v>
                </c:pt>
                <c:pt idx="85">
                  <c:v>1.8224799999999999</c:v>
                </c:pt>
                <c:pt idx="86">
                  <c:v>1.9323999999999999</c:v>
                </c:pt>
                <c:pt idx="87">
                  <c:v>1.9871400000000001</c:v>
                </c:pt>
                <c:pt idx="88">
                  <c:v>1.92157</c:v>
                </c:pt>
                <c:pt idx="89">
                  <c:v>1.9675799999999999</c:v>
                </c:pt>
                <c:pt idx="90">
                  <c:v>2.0596800000000002</c:v>
                </c:pt>
                <c:pt idx="91">
                  <c:v>2.0931700000000002</c:v>
                </c:pt>
                <c:pt idx="92">
                  <c:v>2.1252800000000001</c:v>
                </c:pt>
                <c:pt idx="93">
                  <c:v>2.1720299999999999</c:v>
                </c:pt>
                <c:pt idx="94">
                  <c:v>2.1722900000000003</c:v>
                </c:pt>
                <c:pt idx="95">
                  <c:v>1.9537800000000001</c:v>
                </c:pt>
                <c:pt idx="96">
                  <c:v>2.1151900000000001</c:v>
                </c:pt>
                <c:pt idx="97">
                  <c:v>2.2907799999999998</c:v>
                </c:pt>
                <c:pt idx="98">
                  <c:v>2.3839000000000001</c:v>
                </c:pt>
                <c:pt idx="99">
                  <c:v>2.34185</c:v>
                </c:pt>
                <c:pt idx="100">
                  <c:v>2.5654699999999999</c:v>
                </c:pt>
                <c:pt idx="101">
                  <c:v>2.92062</c:v>
                </c:pt>
                <c:pt idx="102">
                  <c:v>3.00786</c:v>
                </c:pt>
                <c:pt idx="103">
                  <c:v>3.0528</c:v>
                </c:pt>
                <c:pt idx="104">
                  <c:v>3.1297199999999998</c:v>
                </c:pt>
                <c:pt idx="105">
                  <c:v>3.3550700000000004</c:v>
                </c:pt>
                <c:pt idx="106">
                  <c:v>3.5466100000000003</c:v>
                </c:pt>
                <c:pt idx="107">
                  <c:v>3.6653599999999997</c:v>
                </c:pt>
                <c:pt idx="108">
                  <c:v>3.7503900000000003</c:v>
                </c:pt>
                <c:pt idx="109">
                  <c:v>3.78281</c:v>
                </c:pt>
                <c:pt idx="110">
                  <c:v>3.8795799999999998</c:v>
                </c:pt>
                <c:pt idx="111">
                  <c:v>4.0042499999999999</c:v>
                </c:pt>
                <c:pt idx="112">
                  <c:v>4.1252399999999998</c:v>
                </c:pt>
                <c:pt idx="113">
                  <c:v>4.2927</c:v>
                </c:pt>
                <c:pt idx="114">
                  <c:v>4.4794400000000003</c:v>
                </c:pt>
                <c:pt idx="115">
                  <c:v>4.6367500000000001</c:v>
                </c:pt>
                <c:pt idx="116">
                  <c:v>4.8348599999999999</c:v>
                </c:pt>
                <c:pt idx="117">
                  <c:v>4.9439299999999999</c:v>
                </c:pt>
                <c:pt idx="118">
                  <c:v>5.1347199999999997</c:v>
                </c:pt>
                <c:pt idx="119">
                  <c:v>5.3598499999999998</c:v>
                </c:pt>
                <c:pt idx="120">
                  <c:v>5.61219</c:v>
                </c:pt>
                <c:pt idx="121">
                  <c:v>5.6466400000000005</c:v>
                </c:pt>
                <c:pt idx="122">
                  <c:v>5.7796099999999999</c:v>
                </c:pt>
                <c:pt idx="123">
                  <c:v>6.0515400000000001</c:v>
                </c:pt>
                <c:pt idx="124">
                  <c:v>6.0628799999999998</c:v>
                </c:pt>
                <c:pt idx="125">
                  <c:v>6.042720000000001</c:v>
                </c:pt>
                <c:pt idx="126">
                  <c:v>6.4525999999999994</c:v>
                </c:pt>
                <c:pt idx="127">
                  <c:v>6.6281799999999995</c:v>
                </c:pt>
                <c:pt idx="128">
                  <c:v>6.6920600000000006</c:v>
                </c:pt>
                <c:pt idx="129">
                  <c:v>6.9990300000000003</c:v>
                </c:pt>
                <c:pt idx="130">
                  <c:v>6.9045799999999993</c:v>
                </c:pt>
                <c:pt idx="131">
                  <c:v>6.8354400000000002</c:v>
                </c:pt>
                <c:pt idx="132">
                  <c:v>7.0027100000000004</c:v>
                </c:pt>
                <c:pt idx="133">
                  <c:v>7.0498399999999997</c:v>
                </c:pt>
                <c:pt idx="134">
                  <c:v>7.2793099999999997</c:v>
                </c:pt>
                <c:pt idx="135">
                  <c:v>7.4714</c:v>
                </c:pt>
                <c:pt idx="136">
                  <c:v>7.6845499999999998</c:v>
                </c:pt>
                <c:pt idx="137">
                  <c:v>7.83406</c:v>
                </c:pt>
                <c:pt idx="138">
                  <c:v>8.0767400000000009</c:v>
                </c:pt>
                <c:pt idx="139">
                  <c:v>8.1902299999999997</c:v>
                </c:pt>
                <c:pt idx="140">
                  <c:v>8.2840900000000008</c:v>
                </c:pt>
                <c:pt idx="141">
                  <c:v>8.5896100000000004</c:v>
                </c:pt>
                <c:pt idx="142">
                  <c:v>8.3277800000000006</c:v>
                </c:pt>
                <c:pt idx="143">
                  <c:v>8.3166899999999995</c:v>
                </c:pt>
                <c:pt idx="144">
                  <c:v>8.4552300000000002</c:v>
                </c:pt>
                <c:pt idx="145">
                  <c:v>8.5683799999999994</c:v>
                </c:pt>
                <c:pt idx="146">
                  <c:v>8.6893799999999999</c:v>
                </c:pt>
                <c:pt idx="147">
                  <c:v>8.7654700000000005</c:v>
                </c:pt>
                <c:pt idx="148">
                  <c:v>8.7354500000000002</c:v>
                </c:pt>
                <c:pt idx="149">
                  <c:v>8.558250000000001</c:v>
                </c:pt>
                <c:pt idx="150">
                  <c:v>8.6922199999999989</c:v>
                </c:pt>
                <c:pt idx="151">
                  <c:v>8.7932199999999998</c:v>
                </c:pt>
                <c:pt idx="152">
                  <c:v>9.0562199999999997</c:v>
                </c:pt>
              </c:numCache>
            </c:numRef>
          </c:yVal>
        </c:ser>
        <c:axId val="116656000"/>
        <c:axId val="116686848"/>
      </c:scatterChart>
      <c:valAx>
        <c:axId val="11665600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fr-FR" sz="1800" b="0"/>
                  <a:t>Temps (années)</a:t>
                </a:r>
              </a:p>
            </c:rich>
          </c:tx>
          <c:layout>
            <c:manualLayout>
              <c:xMode val="edge"/>
              <c:yMode val="edge"/>
              <c:x val="0.45356459445093106"/>
              <c:y val="0.92258461613485565"/>
            </c:manualLayout>
          </c:layout>
        </c:title>
        <c:numFmt formatCode="General" sourceLinked="1"/>
        <c:tickLblPos val="nextTo"/>
        <c:crossAx val="116686848"/>
        <c:crosses val="autoZero"/>
        <c:crossBetween val="midCat"/>
      </c:valAx>
      <c:valAx>
        <c:axId val="116686848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fr-FR" sz="1800" b="0"/>
                  <a:t>Quantité de carbone</a:t>
                </a:r>
                <a:r>
                  <a:rPr lang="fr-FR" sz="1800" b="0" baseline="0"/>
                  <a:t> </a:t>
                </a:r>
                <a:r>
                  <a:rPr lang="fr-FR" sz="1800" b="0"/>
                  <a:t>(Gt)</a:t>
                </a:r>
              </a:p>
            </c:rich>
          </c:tx>
          <c:layout>
            <c:manualLayout>
              <c:xMode val="edge"/>
              <c:yMode val="edge"/>
              <c:x val="2.5995975525645591E-2"/>
              <c:y val="0.2462204603637024"/>
            </c:manualLayout>
          </c:layout>
        </c:title>
        <c:numFmt formatCode="0.000" sourceLinked="1"/>
        <c:tickLblPos val="nextTo"/>
        <c:crossAx val="11665600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26340397961432882"/>
          <c:y val="0.32429450927394843"/>
          <c:w val="0.19888978977626678"/>
          <c:h val="0.11350505522950886"/>
        </c:manualLayout>
      </c:layout>
    </c:legend>
    <c:plotVisOnly val="1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protection/>
  <c:chart>
    <c:title>
      <c:tx>
        <c:rich>
          <a:bodyPr/>
          <a:lstStyle/>
          <a:p>
            <a:pPr>
              <a:defRPr sz="2400"/>
            </a:pPr>
            <a:r>
              <a:rPr lang="en-US" sz="2400"/>
              <a:t>Carbone anthropique et carbone atmosphérique</a:t>
            </a:r>
          </a:p>
        </c:rich>
      </c:tx>
      <c:layout>
        <c:manualLayout>
          <c:xMode val="edge"/>
          <c:yMode val="edge"/>
          <c:x val="0.1280386365051584"/>
          <c:y val="0.18830769048278498"/>
        </c:manualLayout>
      </c:layout>
    </c:title>
    <c:plotArea>
      <c:layout>
        <c:manualLayout>
          <c:layoutTarget val="inner"/>
          <c:xMode val="edge"/>
          <c:yMode val="edge"/>
          <c:x val="0.11515656946204383"/>
          <c:y val="0.10335489179062488"/>
          <c:w val="0.84033213656322669"/>
          <c:h val="0.76387583027134642"/>
        </c:manualLayout>
      </c:layout>
      <c:scatterChart>
        <c:scatterStyle val="smoothMarker"/>
        <c:ser>
          <c:idx val="0"/>
          <c:order val="0"/>
          <c:tx>
            <c:v>Carbone atmosphérique</c:v>
          </c:tx>
          <c:marker>
            <c:symbol val="none"/>
          </c:marker>
          <c:xVal>
            <c:numRef>
              <c:f>'Feuille 2'!$B$284:$B$506</c:f>
              <c:numCache>
                <c:formatCode>General</c:formatCode>
                <c:ptCount val="223"/>
                <c:pt idx="0">
                  <c:v>1780</c:v>
                </c:pt>
                <c:pt idx="1">
                  <c:v>1781</c:v>
                </c:pt>
                <c:pt idx="2">
                  <c:v>1782</c:v>
                </c:pt>
                <c:pt idx="3">
                  <c:v>1783</c:v>
                </c:pt>
                <c:pt idx="4">
                  <c:v>1784</c:v>
                </c:pt>
                <c:pt idx="5">
                  <c:v>1785</c:v>
                </c:pt>
                <c:pt idx="6">
                  <c:v>1786</c:v>
                </c:pt>
                <c:pt idx="7">
                  <c:v>1787</c:v>
                </c:pt>
                <c:pt idx="8">
                  <c:v>1788</c:v>
                </c:pt>
                <c:pt idx="9">
                  <c:v>1789</c:v>
                </c:pt>
                <c:pt idx="10">
                  <c:v>1790</c:v>
                </c:pt>
                <c:pt idx="11">
                  <c:v>1791</c:v>
                </c:pt>
                <c:pt idx="12">
                  <c:v>1792</c:v>
                </c:pt>
                <c:pt idx="13">
                  <c:v>1793</c:v>
                </c:pt>
                <c:pt idx="14">
                  <c:v>1794</c:v>
                </c:pt>
                <c:pt idx="15">
                  <c:v>1795</c:v>
                </c:pt>
                <c:pt idx="16">
                  <c:v>1796</c:v>
                </c:pt>
                <c:pt idx="17">
                  <c:v>1797</c:v>
                </c:pt>
                <c:pt idx="18">
                  <c:v>1798</c:v>
                </c:pt>
                <c:pt idx="19">
                  <c:v>1799</c:v>
                </c:pt>
                <c:pt idx="20">
                  <c:v>1800</c:v>
                </c:pt>
                <c:pt idx="21">
                  <c:v>1801</c:v>
                </c:pt>
                <c:pt idx="22">
                  <c:v>1802</c:v>
                </c:pt>
                <c:pt idx="23">
                  <c:v>1803</c:v>
                </c:pt>
                <c:pt idx="24">
                  <c:v>1804</c:v>
                </c:pt>
                <c:pt idx="25">
                  <c:v>1805</c:v>
                </c:pt>
                <c:pt idx="26">
                  <c:v>1806</c:v>
                </c:pt>
                <c:pt idx="27">
                  <c:v>1807</c:v>
                </c:pt>
                <c:pt idx="28">
                  <c:v>1808</c:v>
                </c:pt>
                <c:pt idx="29">
                  <c:v>1809</c:v>
                </c:pt>
                <c:pt idx="30">
                  <c:v>1810</c:v>
                </c:pt>
                <c:pt idx="31">
                  <c:v>1811</c:v>
                </c:pt>
                <c:pt idx="32">
                  <c:v>1812</c:v>
                </c:pt>
                <c:pt idx="33">
                  <c:v>1813</c:v>
                </c:pt>
                <c:pt idx="34">
                  <c:v>1814</c:v>
                </c:pt>
                <c:pt idx="35">
                  <c:v>1815</c:v>
                </c:pt>
                <c:pt idx="36">
                  <c:v>1816</c:v>
                </c:pt>
                <c:pt idx="37">
                  <c:v>1817</c:v>
                </c:pt>
                <c:pt idx="38">
                  <c:v>1818</c:v>
                </c:pt>
                <c:pt idx="39">
                  <c:v>1819</c:v>
                </c:pt>
                <c:pt idx="40">
                  <c:v>1820</c:v>
                </c:pt>
                <c:pt idx="41">
                  <c:v>1821</c:v>
                </c:pt>
                <c:pt idx="42">
                  <c:v>1822</c:v>
                </c:pt>
                <c:pt idx="43">
                  <c:v>1823</c:v>
                </c:pt>
                <c:pt idx="44">
                  <c:v>1824</c:v>
                </c:pt>
                <c:pt idx="45">
                  <c:v>1825</c:v>
                </c:pt>
                <c:pt idx="46">
                  <c:v>1826</c:v>
                </c:pt>
                <c:pt idx="47">
                  <c:v>1827</c:v>
                </c:pt>
                <c:pt idx="48">
                  <c:v>1828</c:v>
                </c:pt>
                <c:pt idx="49">
                  <c:v>1829</c:v>
                </c:pt>
                <c:pt idx="50">
                  <c:v>1830</c:v>
                </c:pt>
                <c:pt idx="51">
                  <c:v>1831</c:v>
                </c:pt>
                <c:pt idx="52">
                  <c:v>1832</c:v>
                </c:pt>
                <c:pt idx="53">
                  <c:v>1833</c:v>
                </c:pt>
                <c:pt idx="54">
                  <c:v>1834</c:v>
                </c:pt>
                <c:pt idx="55">
                  <c:v>1835</c:v>
                </c:pt>
                <c:pt idx="56">
                  <c:v>1836</c:v>
                </c:pt>
                <c:pt idx="57">
                  <c:v>1837</c:v>
                </c:pt>
                <c:pt idx="58">
                  <c:v>1838</c:v>
                </c:pt>
                <c:pt idx="59">
                  <c:v>1839</c:v>
                </c:pt>
                <c:pt idx="60">
                  <c:v>1840</c:v>
                </c:pt>
                <c:pt idx="61">
                  <c:v>1841</c:v>
                </c:pt>
                <c:pt idx="62">
                  <c:v>1842</c:v>
                </c:pt>
                <c:pt idx="63">
                  <c:v>1843</c:v>
                </c:pt>
                <c:pt idx="64">
                  <c:v>1844</c:v>
                </c:pt>
                <c:pt idx="65">
                  <c:v>1845</c:v>
                </c:pt>
                <c:pt idx="66">
                  <c:v>1846</c:v>
                </c:pt>
                <c:pt idx="67">
                  <c:v>1847</c:v>
                </c:pt>
                <c:pt idx="68">
                  <c:v>1848</c:v>
                </c:pt>
                <c:pt idx="69">
                  <c:v>1849</c:v>
                </c:pt>
                <c:pt idx="70">
                  <c:v>1850</c:v>
                </c:pt>
                <c:pt idx="71">
                  <c:v>1851</c:v>
                </c:pt>
                <c:pt idx="72">
                  <c:v>1852</c:v>
                </c:pt>
                <c:pt idx="73">
                  <c:v>1853</c:v>
                </c:pt>
                <c:pt idx="74">
                  <c:v>1854</c:v>
                </c:pt>
                <c:pt idx="75">
                  <c:v>1855</c:v>
                </c:pt>
                <c:pt idx="76">
                  <c:v>1856</c:v>
                </c:pt>
                <c:pt idx="77">
                  <c:v>1857</c:v>
                </c:pt>
                <c:pt idx="78">
                  <c:v>1858</c:v>
                </c:pt>
                <c:pt idx="79">
                  <c:v>1859</c:v>
                </c:pt>
                <c:pt idx="80">
                  <c:v>1860</c:v>
                </c:pt>
                <c:pt idx="81">
                  <c:v>1861</c:v>
                </c:pt>
                <c:pt idx="82">
                  <c:v>1862</c:v>
                </c:pt>
                <c:pt idx="83">
                  <c:v>1863</c:v>
                </c:pt>
                <c:pt idx="84">
                  <c:v>1864</c:v>
                </c:pt>
                <c:pt idx="85">
                  <c:v>1865</c:v>
                </c:pt>
                <c:pt idx="86">
                  <c:v>1866</c:v>
                </c:pt>
                <c:pt idx="87">
                  <c:v>1867</c:v>
                </c:pt>
                <c:pt idx="88">
                  <c:v>1868</c:v>
                </c:pt>
                <c:pt idx="89">
                  <c:v>1869</c:v>
                </c:pt>
                <c:pt idx="90">
                  <c:v>1870</c:v>
                </c:pt>
                <c:pt idx="91">
                  <c:v>1871</c:v>
                </c:pt>
                <c:pt idx="92">
                  <c:v>1872</c:v>
                </c:pt>
                <c:pt idx="93">
                  <c:v>1873</c:v>
                </c:pt>
                <c:pt idx="94">
                  <c:v>1874</c:v>
                </c:pt>
                <c:pt idx="95">
                  <c:v>1875</c:v>
                </c:pt>
                <c:pt idx="96">
                  <c:v>1876</c:v>
                </c:pt>
                <c:pt idx="97">
                  <c:v>1877</c:v>
                </c:pt>
                <c:pt idx="98">
                  <c:v>1878</c:v>
                </c:pt>
                <c:pt idx="99">
                  <c:v>1879</c:v>
                </c:pt>
                <c:pt idx="100">
                  <c:v>1880</c:v>
                </c:pt>
                <c:pt idx="101">
                  <c:v>1881</c:v>
                </c:pt>
                <c:pt idx="102">
                  <c:v>1882</c:v>
                </c:pt>
                <c:pt idx="103">
                  <c:v>1883</c:v>
                </c:pt>
                <c:pt idx="104">
                  <c:v>1884</c:v>
                </c:pt>
                <c:pt idx="105">
                  <c:v>1885</c:v>
                </c:pt>
                <c:pt idx="106">
                  <c:v>1886</c:v>
                </c:pt>
                <c:pt idx="107">
                  <c:v>1887</c:v>
                </c:pt>
                <c:pt idx="108">
                  <c:v>1888</c:v>
                </c:pt>
                <c:pt idx="109">
                  <c:v>1889</c:v>
                </c:pt>
                <c:pt idx="110">
                  <c:v>1890</c:v>
                </c:pt>
                <c:pt idx="111">
                  <c:v>1891</c:v>
                </c:pt>
                <c:pt idx="112">
                  <c:v>1892</c:v>
                </c:pt>
                <c:pt idx="113">
                  <c:v>1893</c:v>
                </c:pt>
                <c:pt idx="114">
                  <c:v>1894</c:v>
                </c:pt>
                <c:pt idx="115">
                  <c:v>1895</c:v>
                </c:pt>
                <c:pt idx="116">
                  <c:v>1896</c:v>
                </c:pt>
                <c:pt idx="117">
                  <c:v>1897</c:v>
                </c:pt>
                <c:pt idx="118">
                  <c:v>1898</c:v>
                </c:pt>
                <c:pt idx="119">
                  <c:v>1899</c:v>
                </c:pt>
                <c:pt idx="120">
                  <c:v>1900</c:v>
                </c:pt>
                <c:pt idx="121">
                  <c:v>1901</c:v>
                </c:pt>
                <c:pt idx="122">
                  <c:v>1902</c:v>
                </c:pt>
                <c:pt idx="123">
                  <c:v>1903</c:v>
                </c:pt>
                <c:pt idx="124">
                  <c:v>1904</c:v>
                </c:pt>
                <c:pt idx="125">
                  <c:v>1905</c:v>
                </c:pt>
                <c:pt idx="126">
                  <c:v>1906</c:v>
                </c:pt>
                <c:pt idx="127">
                  <c:v>1907</c:v>
                </c:pt>
                <c:pt idx="128">
                  <c:v>1908</c:v>
                </c:pt>
                <c:pt idx="129">
                  <c:v>1909</c:v>
                </c:pt>
                <c:pt idx="130">
                  <c:v>1910</c:v>
                </c:pt>
                <c:pt idx="131">
                  <c:v>1911</c:v>
                </c:pt>
                <c:pt idx="132">
                  <c:v>1912</c:v>
                </c:pt>
                <c:pt idx="133">
                  <c:v>1913</c:v>
                </c:pt>
                <c:pt idx="134">
                  <c:v>1914</c:v>
                </c:pt>
                <c:pt idx="135">
                  <c:v>1915</c:v>
                </c:pt>
                <c:pt idx="136">
                  <c:v>1916</c:v>
                </c:pt>
                <c:pt idx="137">
                  <c:v>1917</c:v>
                </c:pt>
                <c:pt idx="138">
                  <c:v>1918</c:v>
                </c:pt>
                <c:pt idx="139">
                  <c:v>1919</c:v>
                </c:pt>
                <c:pt idx="140">
                  <c:v>1920</c:v>
                </c:pt>
                <c:pt idx="141">
                  <c:v>1921</c:v>
                </c:pt>
                <c:pt idx="142">
                  <c:v>1922</c:v>
                </c:pt>
                <c:pt idx="143">
                  <c:v>1923</c:v>
                </c:pt>
                <c:pt idx="144">
                  <c:v>1924</c:v>
                </c:pt>
                <c:pt idx="145">
                  <c:v>1925</c:v>
                </c:pt>
                <c:pt idx="146">
                  <c:v>1926</c:v>
                </c:pt>
                <c:pt idx="147">
                  <c:v>1927</c:v>
                </c:pt>
                <c:pt idx="148">
                  <c:v>1928</c:v>
                </c:pt>
                <c:pt idx="149">
                  <c:v>1929</c:v>
                </c:pt>
                <c:pt idx="150">
                  <c:v>1930</c:v>
                </c:pt>
                <c:pt idx="151">
                  <c:v>1931</c:v>
                </c:pt>
                <c:pt idx="152">
                  <c:v>1932</c:v>
                </c:pt>
                <c:pt idx="153">
                  <c:v>1933</c:v>
                </c:pt>
                <c:pt idx="154">
                  <c:v>1934</c:v>
                </c:pt>
                <c:pt idx="155">
                  <c:v>1935</c:v>
                </c:pt>
                <c:pt idx="156">
                  <c:v>1936</c:v>
                </c:pt>
                <c:pt idx="157">
                  <c:v>1937</c:v>
                </c:pt>
                <c:pt idx="158">
                  <c:v>1938</c:v>
                </c:pt>
                <c:pt idx="159">
                  <c:v>1939</c:v>
                </c:pt>
                <c:pt idx="160">
                  <c:v>1940</c:v>
                </c:pt>
                <c:pt idx="161">
                  <c:v>1941</c:v>
                </c:pt>
                <c:pt idx="162">
                  <c:v>1942</c:v>
                </c:pt>
                <c:pt idx="163">
                  <c:v>1943</c:v>
                </c:pt>
                <c:pt idx="164">
                  <c:v>1944</c:v>
                </c:pt>
                <c:pt idx="165">
                  <c:v>1945</c:v>
                </c:pt>
                <c:pt idx="166">
                  <c:v>1946</c:v>
                </c:pt>
                <c:pt idx="167">
                  <c:v>1947</c:v>
                </c:pt>
                <c:pt idx="168">
                  <c:v>1948</c:v>
                </c:pt>
                <c:pt idx="169">
                  <c:v>1949</c:v>
                </c:pt>
                <c:pt idx="170">
                  <c:v>1950</c:v>
                </c:pt>
                <c:pt idx="171">
                  <c:v>1951</c:v>
                </c:pt>
                <c:pt idx="172">
                  <c:v>1952</c:v>
                </c:pt>
                <c:pt idx="173">
                  <c:v>1953</c:v>
                </c:pt>
                <c:pt idx="174">
                  <c:v>1954</c:v>
                </c:pt>
                <c:pt idx="175">
                  <c:v>1955</c:v>
                </c:pt>
                <c:pt idx="176">
                  <c:v>1956</c:v>
                </c:pt>
                <c:pt idx="177">
                  <c:v>1957</c:v>
                </c:pt>
                <c:pt idx="178">
                  <c:v>1958</c:v>
                </c:pt>
                <c:pt idx="179">
                  <c:v>1959</c:v>
                </c:pt>
                <c:pt idx="180">
                  <c:v>1960</c:v>
                </c:pt>
                <c:pt idx="181">
                  <c:v>1961</c:v>
                </c:pt>
                <c:pt idx="182">
                  <c:v>1962</c:v>
                </c:pt>
                <c:pt idx="183">
                  <c:v>1963</c:v>
                </c:pt>
                <c:pt idx="184">
                  <c:v>1964</c:v>
                </c:pt>
                <c:pt idx="185">
                  <c:v>1965</c:v>
                </c:pt>
                <c:pt idx="186">
                  <c:v>1966</c:v>
                </c:pt>
                <c:pt idx="187">
                  <c:v>1967</c:v>
                </c:pt>
                <c:pt idx="188">
                  <c:v>1968</c:v>
                </c:pt>
                <c:pt idx="189">
                  <c:v>1969</c:v>
                </c:pt>
                <c:pt idx="190">
                  <c:v>1970</c:v>
                </c:pt>
                <c:pt idx="191">
                  <c:v>1971</c:v>
                </c:pt>
                <c:pt idx="192">
                  <c:v>1972</c:v>
                </c:pt>
                <c:pt idx="193">
                  <c:v>1973</c:v>
                </c:pt>
                <c:pt idx="194">
                  <c:v>1974</c:v>
                </c:pt>
                <c:pt idx="195">
                  <c:v>1975</c:v>
                </c:pt>
                <c:pt idx="196">
                  <c:v>1976</c:v>
                </c:pt>
                <c:pt idx="197">
                  <c:v>1977</c:v>
                </c:pt>
                <c:pt idx="198">
                  <c:v>1978</c:v>
                </c:pt>
                <c:pt idx="199">
                  <c:v>1979</c:v>
                </c:pt>
                <c:pt idx="200">
                  <c:v>1980</c:v>
                </c:pt>
                <c:pt idx="201">
                  <c:v>1981</c:v>
                </c:pt>
                <c:pt idx="202">
                  <c:v>1982</c:v>
                </c:pt>
                <c:pt idx="203">
                  <c:v>1983</c:v>
                </c:pt>
                <c:pt idx="204">
                  <c:v>1984</c:v>
                </c:pt>
                <c:pt idx="205">
                  <c:v>1985</c:v>
                </c:pt>
                <c:pt idx="206">
                  <c:v>1986</c:v>
                </c:pt>
                <c:pt idx="207">
                  <c:v>1987</c:v>
                </c:pt>
                <c:pt idx="208">
                  <c:v>1988</c:v>
                </c:pt>
                <c:pt idx="209">
                  <c:v>1989</c:v>
                </c:pt>
                <c:pt idx="210">
                  <c:v>1990</c:v>
                </c:pt>
                <c:pt idx="211">
                  <c:v>1991</c:v>
                </c:pt>
                <c:pt idx="212">
                  <c:v>1992</c:v>
                </c:pt>
                <c:pt idx="213">
                  <c:v>1993</c:v>
                </c:pt>
                <c:pt idx="214">
                  <c:v>1994</c:v>
                </c:pt>
                <c:pt idx="215">
                  <c:v>1995</c:v>
                </c:pt>
                <c:pt idx="216">
                  <c:v>1996</c:v>
                </c:pt>
                <c:pt idx="217">
                  <c:v>1997</c:v>
                </c:pt>
                <c:pt idx="218">
                  <c:v>1998</c:v>
                </c:pt>
                <c:pt idx="219">
                  <c:v>1999</c:v>
                </c:pt>
                <c:pt idx="220">
                  <c:v>2000</c:v>
                </c:pt>
                <c:pt idx="221">
                  <c:v>2001</c:v>
                </c:pt>
                <c:pt idx="222">
                  <c:v>2002</c:v>
                </c:pt>
              </c:numCache>
            </c:numRef>
          </c:xVal>
          <c:yVal>
            <c:numRef>
              <c:f>'Feuille 2'!$G$284:$G$506</c:f>
              <c:numCache>
                <c:formatCode>0.00</c:formatCode>
                <c:ptCount val="223"/>
                <c:pt idx="0">
                  <c:v>613.10888894309198</c:v>
                </c:pt>
                <c:pt idx="1">
                  <c:v>613.32777822868388</c:v>
                </c:pt>
                <c:pt idx="2">
                  <c:v>613.7655567998678</c:v>
                </c:pt>
                <c:pt idx="3">
                  <c:v>613.98444608545981</c:v>
                </c:pt>
                <c:pt idx="4">
                  <c:v>614.42222465664372</c:v>
                </c:pt>
                <c:pt idx="5">
                  <c:v>614.64111394223573</c:v>
                </c:pt>
                <c:pt idx="6">
                  <c:v>615.07889251341965</c:v>
                </c:pt>
                <c:pt idx="7">
                  <c:v>615.29778179901166</c:v>
                </c:pt>
                <c:pt idx="8">
                  <c:v>615.73556037019557</c:v>
                </c:pt>
                <c:pt idx="9">
                  <c:v>615.95444965578747</c:v>
                </c:pt>
                <c:pt idx="10">
                  <c:v>616.39222822697138</c:v>
                </c:pt>
                <c:pt idx="11">
                  <c:v>616.83000679815541</c:v>
                </c:pt>
                <c:pt idx="12">
                  <c:v>617.04889608374731</c:v>
                </c:pt>
                <c:pt idx="13">
                  <c:v>617.26778536933932</c:v>
                </c:pt>
                <c:pt idx="14">
                  <c:v>617.70556394052323</c:v>
                </c:pt>
                <c:pt idx="15">
                  <c:v>617.92445322611525</c:v>
                </c:pt>
                <c:pt idx="16">
                  <c:v>618.14334251170715</c:v>
                </c:pt>
                <c:pt idx="17">
                  <c:v>618.58112108289106</c:v>
                </c:pt>
                <c:pt idx="18">
                  <c:v>618.80001036848296</c:v>
                </c:pt>
                <c:pt idx="19">
                  <c:v>619.01889965407486</c:v>
                </c:pt>
                <c:pt idx="20">
                  <c:v>619.23778893966687</c:v>
                </c:pt>
                <c:pt idx="21">
                  <c:v>619.45667822525888</c:v>
                </c:pt>
                <c:pt idx="22">
                  <c:v>619.6755675108509</c:v>
                </c:pt>
                <c:pt idx="23">
                  <c:v>619.8944567964428</c:v>
                </c:pt>
                <c:pt idx="24">
                  <c:v>620.11334608203481</c:v>
                </c:pt>
                <c:pt idx="25">
                  <c:v>620.33223536762671</c:v>
                </c:pt>
                <c:pt idx="26">
                  <c:v>620.55112465321872</c:v>
                </c:pt>
                <c:pt idx="27">
                  <c:v>620.77001393881073</c:v>
                </c:pt>
                <c:pt idx="28">
                  <c:v>620.98890322440263</c:v>
                </c:pt>
                <c:pt idx="29">
                  <c:v>620.98890322440263</c:v>
                </c:pt>
                <c:pt idx="30">
                  <c:v>621.20779250999465</c:v>
                </c:pt>
                <c:pt idx="31">
                  <c:v>621.42668179558655</c:v>
                </c:pt>
                <c:pt idx="32">
                  <c:v>621.42668179558655</c:v>
                </c:pt>
                <c:pt idx="33">
                  <c:v>621.42668179558655</c:v>
                </c:pt>
                <c:pt idx="34">
                  <c:v>621.64557108117856</c:v>
                </c:pt>
                <c:pt idx="35">
                  <c:v>621.64557108117856</c:v>
                </c:pt>
                <c:pt idx="36">
                  <c:v>621.64557108117856</c:v>
                </c:pt>
                <c:pt idx="37">
                  <c:v>621.86446036677057</c:v>
                </c:pt>
                <c:pt idx="38">
                  <c:v>621.86446036677057</c:v>
                </c:pt>
                <c:pt idx="39">
                  <c:v>622.08334965236236</c:v>
                </c:pt>
                <c:pt idx="40">
                  <c:v>622.08334965236236</c:v>
                </c:pt>
                <c:pt idx="41">
                  <c:v>622.08334965236236</c:v>
                </c:pt>
                <c:pt idx="42">
                  <c:v>622.08334965236236</c:v>
                </c:pt>
                <c:pt idx="43">
                  <c:v>622.30223893795437</c:v>
                </c:pt>
                <c:pt idx="44">
                  <c:v>622.30223893795437</c:v>
                </c:pt>
                <c:pt idx="45">
                  <c:v>622.30223893795437</c:v>
                </c:pt>
                <c:pt idx="46">
                  <c:v>622.30223893795437</c:v>
                </c:pt>
                <c:pt idx="47">
                  <c:v>622.30223893795437</c:v>
                </c:pt>
                <c:pt idx="48">
                  <c:v>622.52112822354638</c:v>
                </c:pt>
                <c:pt idx="49">
                  <c:v>622.52112822354638</c:v>
                </c:pt>
                <c:pt idx="50">
                  <c:v>622.52112822354638</c:v>
                </c:pt>
                <c:pt idx="51">
                  <c:v>622.52112822354638</c:v>
                </c:pt>
                <c:pt idx="52">
                  <c:v>622.52112822354638</c:v>
                </c:pt>
                <c:pt idx="53">
                  <c:v>622.7400175091384</c:v>
                </c:pt>
                <c:pt idx="54">
                  <c:v>622.7400175091384</c:v>
                </c:pt>
                <c:pt idx="55">
                  <c:v>622.7400175091384</c:v>
                </c:pt>
                <c:pt idx="56">
                  <c:v>622.7400175091384</c:v>
                </c:pt>
                <c:pt idx="57">
                  <c:v>622.7400175091384</c:v>
                </c:pt>
                <c:pt idx="58">
                  <c:v>622.95890679473041</c:v>
                </c:pt>
                <c:pt idx="59">
                  <c:v>622.95890679473041</c:v>
                </c:pt>
                <c:pt idx="60">
                  <c:v>622.95890679473041</c:v>
                </c:pt>
                <c:pt idx="61">
                  <c:v>622.95890679473041</c:v>
                </c:pt>
                <c:pt idx="62">
                  <c:v>623.1777960803222</c:v>
                </c:pt>
                <c:pt idx="63">
                  <c:v>623.1777960803222</c:v>
                </c:pt>
                <c:pt idx="64">
                  <c:v>623.1777960803222</c:v>
                </c:pt>
                <c:pt idx="65">
                  <c:v>623.39668536591421</c:v>
                </c:pt>
                <c:pt idx="66">
                  <c:v>623.61557465150622</c:v>
                </c:pt>
                <c:pt idx="67">
                  <c:v>623.61557465150622</c:v>
                </c:pt>
                <c:pt idx="68">
                  <c:v>623.83446393709823</c:v>
                </c:pt>
                <c:pt idx="69">
                  <c:v>624.05335322269025</c:v>
                </c:pt>
                <c:pt idx="70">
                  <c:v>624.27224250828203</c:v>
                </c:pt>
                <c:pt idx="71">
                  <c:v>624.49113179387405</c:v>
                </c:pt>
                <c:pt idx="72">
                  <c:v>624.71002107946606</c:v>
                </c:pt>
                <c:pt idx="73">
                  <c:v>624.92891036505807</c:v>
                </c:pt>
                <c:pt idx="74">
                  <c:v>625.14779965064997</c:v>
                </c:pt>
                <c:pt idx="75">
                  <c:v>625.36668893624187</c:v>
                </c:pt>
                <c:pt idx="76">
                  <c:v>625.58557822183388</c:v>
                </c:pt>
                <c:pt idx="77">
                  <c:v>625.8044675074259</c:v>
                </c:pt>
                <c:pt idx="78">
                  <c:v>626.02335679301791</c:v>
                </c:pt>
                <c:pt idx="79">
                  <c:v>626.46113536420171</c:v>
                </c:pt>
                <c:pt idx="80">
                  <c:v>626.68002464979372</c:v>
                </c:pt>
                <c:pt idx="81">
                  <c:v>627.11780322097775</c:v>
                </c:pt>
                <c:pt idx="82">
                  <c:v>627.33669250656976</c:v>
                </c:pt>
                <c:pt idx="83">
                  <c:v>627.77447107775356</c:v>
                </c:pt>
                <c:pt idx="84">
                  <c:v>628.21224964893747</c:v>
                </c:pt>
                <c:pt idx="85">
                  <c:v>628.65002822012138</c:v>
                </c:pt>
                <c:pt idx="86">
                  <c:v>629.0878067913053</c:v>
                </c:pt>
                <c:pt idx="87">
                  <c:v>629.52558536248932</c:v>
                </c:pt>
                <c:pt idx="88">
                  <c:v>629.96336393367324</c:v>
                </c:pt>
                <c:pt idx="89">
                  <c:v>630.40114250485715</c:v>
                </c:pt>
                <c:pt idx="90">
                  <c:v>630.83892107604095</c:v>
                </c:pt>
                <c:pt idx="91">
                  <c:v>631.27669964722497</c:v>
                </c:pt>
                <c:pt idx="92">
                  <c:v>631.93336750400078</c:v>
                </c:pt>
                <c:pt idx="93">
                  <c:v>632.37114607518481</c:v>
                </c:pt>
                <c:pt idx="94">
                  <c:v>632.80892464636872</c:v>
                </c:pt>
                <c:pt idx="95">
                  <c:v>633.46559250314465</c:v>
                </c:pt>
                <c:pt idx="96">
                  <c:v>634.12226035992046</c:v>
                </c:pt>
                <c:pt idx="97">
                  <c:v>634.56003893110437</c:v>
                </c:pt>
                <c:pt idx="98">
                  <c:v>635.2167067878803</c:v>
                </c:pt>
                <c:pt idx="99">
                  <c:v>635.87337464465622</c:v>
                </c:pt>
                <c:pt idx="100">
                  <c:v>636.53004250143215</c:v>
                </c:pt>
                <c:pt idx="101">
                  <c:v>637.18671035820807</c:v>
                </c:pt>
                <c:pt idx="102">
                  <c:v>637.84337821498389</c:v>
                </c:pt>
                <c:pt idx="103">
                  <c:v>638.5000460717597</c:v>
                </c:pt>
                <c:pt idx="104">
                  <c:v>639.15671392853574</c:v>
                </c:pt>
                <c:pt idx="105">
                  <c:v>639.81338178531155</c:v>
                </c:pt>
                <c:pt idx="106">
                  <c:v>640.47004964208747</c:v>
                </c:pt>
                <c:pt idx="107">
                  <c:v>641.1267174988634</c:v>
                </c:pt>
                <c:pt idx="108">
                  <c:v>641.56449607004731</c:v>
                </c:pt>
                <c:pt idx="109">
                  <c:v>642.22116392682324</c:v>
                </c:pt>
                <c:pt idx="110">
                  <c:v>642.87783178359905</c:v>
                </c:pt>
                <c:pt idx="111">
                  <c:v>643.53449964037497</c:v>
                </c:pt>
                <c:pt idx="112">
                  <c:v>644.1911674971509</c:v>
                </c:pt>
                <c:pt idx="113">
                  <c:v>644.84783535392683</c:v>
                </c:pt>
                <c:pt idx="114">
                  <c:v>645.50450321070275</c:v>
                </c:pt>
                <c:pt idx="115">
                  <c:v>646.16117106747845</c:v>
                </c:pt>
                <c:pt idx="116">
                  <c:v>646.81783892425437</c:v>
                </c:pt>
                <c:pt idx="117">
                  <c:v>647.4745067810303</c:v>
                </c:pt>
                <c:pt idx="118">
                  <c:v>648.13117463780623</c:v>
                </c:pt>
                <c:pt idx="119">
                  <c:v>648.78784249458215</c:v>
                </c:pt>
                <c:pt idx="120">
                  <c:v>649.44451035135796</c:v>
                </c:pt>
                <c:pt idx="121">
                  <c:v>650.10117820813389</c:v>
                </c:pt>
                <c:pt idx="122">
                  <c:v>650.75784606490981</c:v>
                </c:pt>
                <c:pt idx="123">
                  <c:v>651.41451392168574</c:v>
                </c:pt>
                <c:pt idx="124">
                  <c:v>652.07118177846155</c:v>
                </c:pt>
                <c:pt idx="125">
                  <c:v>652.72784963523736</c:v>
                </c:pt>
                <c:pt idx="126">
                  <c:v>653.3845174920134</c:v>
                </c:pt>
                <c:pt idx="127">
                  <c:v>654.26007463438123</c:v>
                </c:pt>
                <c:pt idx="128">
                  <c:v>654.91674249115704</c:v>
                </c:pt>
                <c:pt idx="129">
                  <c:v>655.79229963352498</c:v>
                </c:pt>
                <c:pt idx="130">
                  <c:v>656.4489674903009</c:v>
                </c:pt>
                <c:pt idx="131">
                  <c:v>657.10563534707671</c:v>
                </c:pt>
                <c:pt idx="132">
                  <c:v>657.76230320385275</c:v>
                </c:pt>
                <c:pt idx="133">
                  <c:v>658.63786034622046</c:v>
                </c:pt>
                <c:pt idx="134">
                  <c:v>659.29452820299639</c:v>
                </c:pt>
                <c:pt idx="135">
                  <c:v>659.95119605977231</c:v>
                </c:pt>
                <c:pt idx="136">
                  <c:v>660.60786391654824</c:v>
                </c:pt>
                <c:pt idx="137">
                  <c:v>661.48342105891595</c:v>
                </c:pt>
                <c:pt idx="138">
                  <c:v>662.14008891569188</c:v>
                </c:pt>
                <c:pt idx="139">
                  <c:v>663.01564605805982</c:v>
                </c:pt>
                <c:pt idx="140">
                  <c:v>663.67231391483574</c:v>
                </c:pt>
                <c:pt idx="141">
                  <c:v>664.32898177161167</c:v>
                </c:pt>
                <c:pt idx="142">
                  <c:v>665.20453891397938</c:v>
                </c:pt>
                <c:pt idx="143">
                  <c:v>665.8612067707553</c:v>
                </c:pt>
                <c:pt idx="144">
                  <c:v>666.73676391312324</c:v>
                </c:pt>
                <c:pt idx="145">
                  <c:v>667.39343176989905</c:v>
                </c:pt>
                <c:pt idx="146">
                  <c:v>668.05009962667486</c:v>
                </c:pt>
                <c:pt idx="147">
                  <c:v>668.92565676904292</c:v>
                </c:pt>
                <c:pt idx="148">
                  <c:v>669.58232462581873</c:v>
                </c:pt>
                <c:pt idx="149">
                  <c:v>670.23899248259454</c:v>
                </c:pt>
                <c:pt idx="150">
                  <c:v>670.89566033937058</c:v>
                </c:pt>
                <c:pt idx="151">
                  <c:v>671.55232819614639</c:v>
                </c:pt>
                <c:pt idx="152">
                  <c:v>672.20899605292232</c:v>
                </c:pt>
                <c:pt idx="153">
                  <c:v>672.86566390969824</c:v>
                </c:pt>
                <c:pt idx="154">
                  <c:v>673.52233176647405</c:v>
                </c:pt>
                <c:pt idx="155">
                  <c:v>674.17899962324998</c:v>
                </c:pt>
                <c:pt idx="156">
                  <c:v>674.8356674800259</c:v>
                </c:pt>
                <c:pt idx="157">
                  <c:v>675.27344605120982</c:v>
                </c:pt>
                <c:pt idx="158">
                  <c:v>675.93011390798574</c:v>
                </c:pt>
                <c:pt idx="159">
                  <c:v>676.58678176476167</c:v>
                </c:pt>
                <c:pt idx="160">
                  <c:v>677.02456033594547</c:v>
                </c:pt>
                <c:pt idx="161">
                  <c:v>677.46233890712949</c:v>
                </c:pt>
                <c:pt idx="162">
                  <c:v>678.1190067639053</c:v>
                </c:pt>
                <c:pt idx="163">
                  <c:v>678.55678533508933</c:v>
                </c:pt>
                <c:pt idx="164">
                  <c:v>678.99456390627324</c:v>
                </c:pt>
                <c:pt idx="165">
                  <c:v>679.65123176304917</c:v>
                </c:pt>
                <c:pt idx="166">
                  <c:v>680.30789961982498</c:v>
                </c:pt>
                <c:pt idx="167">
                  <c:v>680.74567819100889</c:v>
                </c:pt>
                <c:pt idx="168">
                  <c:v>681.40234604778482</c:v>
                </c:pt>
                <c:pt idx="169">
                  <c:v>682.27790319015264</c:v>
                </c:pt>
                <c:pt idx="170">
                  <c:v>682.93457104692857</c:v>
                </c:pt>
                <c:pt idx="171">
                  <c:v>683.81012818929639</c:v>
                </c:pt>
                <c:pt idx="172">
                  <c:v>684.68568533166422</c:v>
                </c:pt>
                <c:pt idx="173">
                  <c:v>685.56124247403216</c:v>
                </c:pt>
                <c:pt idx="174">
                  <c:v>686.43679961639998</c:v>
                </c:pt>
                <c:pt idx="175">
                  <c:v>687.53124604435993</c:v>
                </c:pt>
                <c:pt idx="176">
                  <c:v>688.62569247231977</c:v>
                </c:pt>
                <c:pt idx="177">
                  <c:v>689.72013890027949</c:v>
                </c:pt>
                <c:pt idx="178">
                  <c:v>689.93902818587139</c:v>
                </c:pt>
                <c:pt idx="179">
                  <c:v>691.25236389942324</c:v>
                </c:pt>
                <c:pt idx="180">
                  <c:v>693.22236746975091</c:v>
                </c:pt>
                <c:pt idx="181">
                  <c:v>694.97348175448667</c:v>
                </c:pt>
                <c:pt idx="182">
                  <c:v>696.72459603922232</c:v>
                </c:pt>
                <c:pt idx="183">
                  <c:v>697.81904246718216</c:v>
                </c:pt>
                <c:pt idx="184">
                  <c:v>698.91348889514188</c:v>
                </c:pt>
                <c:pt idx="185">
                  <c:v>700.88349246546966</c:v>
                </c:pt>
                <c:pt idx="186">
                  <c:v>703.72905317816526</c:v>
                </c:pt>
                <c:pt idx="187">
                  <c:v>705.2612781773089</c:v>
                </c:pt>
                <c:pt idx="188">
                  <c:v>707.23128174763667</c:v>
                </c:pt>
                <c:pt idx="189">
                  <c:v>709.63906388914825</c:v>
                </c:pt>
                <c:pt idx="190">
                  <c:v>712.70351388743575</c:v>
                </c:pt>
                <c:pt idx="191">
                  <c:v>714.23573888657938</c:v>
                </c:pt>
                <c:pt idx="192">
                  <c:v>717.5190781704589</c:v>
                </c:pt>
                <c:pt idx="193">
                  <c:v>721.89686388229825</c:v>
                </c:pt>
                <c:pt idx="194">
                  <c:v>722.99131031025797</c:v>
                </c:pt>
                <c:pt idx="195">
                  <c:v>725.18020316617765</c:v>
                </c:pt>
                <c:pt idx="196">
                  <c:v>727.36909602209732</c:v>
                </c:pt>
                <c:pt idx="197">
                  <c:v>731.52799244834466</c:v>
                </c:pt>
                <c:pt idx="198">
                  <c:v>734.81133173222406</c:v>
                </c:pt>
                <c:pt idx="199">
                  <c:v>737.87578173051168</c:v>
                </c:pt>
                <c:pt idx="200">
                  <c:v>741.81578887116689</c:v>
                </c:pt>
                <c:pt idx="201">
                  <c:v>744.44246029827059</c:v>
                </c:pt>
                <c:pt idx="202">
                  <c:v>746.63135315419026</c:v>
                </c:pt>
                <c:pt idx="203">
                  <c:v>751.0091388660295</c:v>
                </c:pt>
                <c:pt idx="204">
                  <c:v>754.51136743550092</c:v>
                </c:pt>
                <c:pt idx="205">
                  <c:v>757.3569281481964</c:v>
                </c:pt>
                <c:pt idx="206">
                  <c:v>760.42137814648379</c:v>
                </c:pt>
                <c:pt idx="207">
                  <c:v>765.01805314391527</c:v>
                </c:pt>
                <c:pt idx="208">
                  <c:v>769.8336174269383</c:v>
                </c:pt>
                <c:pt idx="209">
                  <c:v>772.89806742522592</c:v>
                </c:pt>
                <c:pt idx="210">
                  <c:v>775.52473885232939</c:v>
                </c:pt>
                <c:pt idx="211">
                  <c:v>778.15141027943309</c:v>
                </c:pt>
                <c:pt idx="212">
                  <c:v>779.90252456416874</c:v>
                </c:pt>
                <c:pt idx="213">
                  <c:v>781.43474956331261</c:v>
                </c:pt>
                <c:pt idx="214">
                  <c:v>785.59364598955972</c:v>
                </c:pt>
                <c:pt idx="215">
                  <c:v>789.97143170139907</c:v>
                </c:pt>
                <c:pt idx="216">
                  <c:v>793.91143884205439</c:v>
                </c:pt>
                <c:pt idx="217">
                  <c:v>796.31922098356608</c:v>
                </c:pt>
                <c:pt idx="218">
                  <c:v>801.59445276633232</c:v>
                </c:pt>
                <c:pt idx="219">
                  <c:v>805.97223847817168</c:v>
                </c:pt>
                <c:pt idx="220">
                  <c:v>808.57702097671586</c:v>
                </c:pt>
                <c:pt idx="221">
                  <c:v>811.83847133203619</c:v>
                </c:pt>
                <c:pt idx="222">
                  <c:v>816.34759061523084</c:v>
                </c:pt>
              </c:numCache>
            </c:numRef>
          </c:yVal>
          <c:smooth val="1"/>
        </c:ser>
        <c:ser>
          <c:idx val="1"/>
          <c:order val="1"/>
          <c:tx>
            <c:v>Carbone antropique</c:v>
          </c:tx>
          <c:marker>
            <c:symbol val="none"/>
          </c:marker>
          <c:xVal>
            <c:numRef>
              <c:f>'Feuille 2'!$B$284:$B$506</c:f>
              <c:numCache>
                <c:formatCode>General</c:formatCode>
                <c:ptCount val="223"/>
                <c:pt idx="0">
                  <c:v>1780</c:v>
                </c:pt>
                <c:pt idx="1">
                  <c:v>1781</c:v>
                </c:pt>
                <c:pt idx="2">
                  <c:v>1782</c:v>
                </c:pt>
                <c:pt idx="3">
                  <c:v>1783</c:v>
                </c:pt>
                <c:pt idx="4">
                  <c:v>1784</c:v>
                </c:pt>
                <c:pt idx="5">
                  <c:v>1785</c:v>
                </c:pt>
                <c:pt idx="6">
                  <c:v>1786</c:v>
                </c:pt>
                <c:pt idx="7">
                  <c:v>1787</c:v>
                </c:pt>
                <c:pt idx="8">
                  <c:v>1788</c:v>
                </c:pt>
                <c:pt idx="9">
                  <c:v>1789</c:v>
                </c:pt>
                <c:pt idx="10">
                  <c:v>1790</c:v>
                </c:pt>
                <c:pt idx="11">
                  <c:v>1791</c:v>
                </c:pt>
                <c:pt idx="12">
                  <c:v>1792</c:v>
                </c:pt>
                <c:pt idx="13">
                  <c:v>1793</c:v>
                </c:pt>
                <c:pt idx="14">
                  <c:v>1794</c:v>
                </c:pt>
                <c:pt idx="15">
                  <c:v>1795</c:v>
                </c:pt>
                <c:pt idx="16">
                  <c:v>1796</c:v>
                </c:pt>
                <c:pt idx="17">
                  <c:v>1797</c:v>
                </c:pt>
                <c:pt idx="18">
                  <c:v>1798</c:v>
                </c:pt>
                <c:pt idx="19">
                  <c:v>1799</c:v>
                </c:pt>
                <c:pt idx="20">
                  <c:v>1800</c:v>
                </c:pt>
                <c:pt idx="21">
                  <c:v>1801</c:v>
                </c:pt>
                <c:pt idx="22">
                  <c:v>1802</c:v>
                </c:pt>
                <c:pt idx="23">
                  <c:v>1803</c:v>
                </c:pt>
                <c:pt idx="24">
                  <c:v>1804</c:v>
                </c:pt>
                <c:pt idx="25">
                  <c:v>1805</c:v>
                </c:pt>
                <c:pt idx="26">
                  <c:v>1806</c:v>
                </c:pt>
                <c:pt idx="27">
                  <c:v>1807</c:v>
                </c:pt>
                <c:pt idx="28">
                  <c:v>1808</c:v>
                </c:pt>
                <c:pt idx="29">
                  <c:v>1809</c:v>
                </c:pt>
                <c:pt idx="30">
                  <c:v>1810</c:v>
                </c:pt>
                <c:pt idx="31">
                  <c:v>1811</c:v>
                </c:pt>
                <c:pt idx="32">
                  <c:v>1812</c:v>
                </c:pt>
                <c:pt idx="33">
                  <c:v>1813</c:v>
                </c:pt>
                <c:pt idx="34">
                  <c:v>1814</c:v>
                </c:pt>
                <c:pt idx="35">
                  <c:v>1815</c:v>
                </c:pt>
                <c:pt idx="36">
                  <c:v>1816</c:v>
                </c:pt>
                <c:pt idx="37">
                  <c:v>1817</c:v>
                </c:pt>
                <c:pt idx="38">
                  <c:v>1818</c:v>
                </c:pt>
                <c:pt idx="39">
                  <c:v>1819</c:v>
                </c:pt>
                <c:pt idx="40">
                  <c:v>1820</c:v>
                </c:pt>
                <c:pt idx="41">
                  <c:v>1821</c:v>
                </c:pt>
                <c:pt idx="42">
                  <c:v>1822</c:v>
                </c:pt>
                <c:pt idx="43">
                  <c:v>1823</c:v>
                </c:pt>
                <c:pt idx="44">
                  <c:v>1824</c:v>
                </c:pt>
                <c:pt idx="45">
                  <c:v>1825</c:v>
                </c:pt>
                <c:pt idx="46">
                  <c:v>1826</c:v>
                </c:pt>
                <c:pt idx="47">
                  <c:v>1827</c:v>
                </c:pt>
                <c:pt idx="48">
                  <c:v>1828</c:v>
                </c:pt>
                <c:pt idx="49">
                  <c:v>1829</c:v>
                </c:pt>
                <c:pt idx="50">
                  <c:v>1830</c:v>
                </c:pt>
                <c:pt idx="51">
                  <c:v>1831</c:v>
                </c:pt>
                <c:pt idx="52">
                  <c:v>1832</c:v>
                </c:pt>
                <c:pt idx="53">
                  <c:v>1833</c:v>
                </c:pt>
                <c:pt idx="54">
                  <c:v>1834</c:v>
                </c:pt>
                <c:pt idx="55">
                  <c:v>1835</c:v>
                </c:pt>
                <c:pt idx="56">
                  <c:v>1836</c:v>
                </c:pt>
                <c:pt idx="57">
                  <c:v>1837</c:v>
                </c:pt>
                <c:pt idx="58">
                  <c:v>1838</c:v>
                </c:pt>
                <c:pt idx="59">
                  <c:v>1839</c:v>
                </c:pt>
                <c:pt idx="60">
                  <c:v>1840</c:v>
                </c:pt>
                <c:pt idx="61">
                  <c:v>1841</c:v>
                </c:pt>
                <c:pt idx="62">
                  <c:v>1842</c:v>
                </c:pt>
                <c:pt idx="63">
                  <c:v>1843</c:v>
                </c:pt>
                <c:pt idx="64">
                  <c:v>1844</c:v>
                </c:pt>
                <c:pt idx="65">
                  <c:v>1845</c:v>
                </c:pt>
                <c:pt idx="66">
                  <c:v>1846</c:v>
                </c:pt>
                <c:pt idx="67">
                  <c:v>1847</c:v>
                </c:pt>
                <c:pt idx="68">
                  <c:v>1848</c:v>
                </c:pt>
                <c:pt idx="69">
                  <c:v>1849</c:v>
                </c:pt>
                <c:pt idx="70">
                  <c:v>1850</c:v>
                </c:pt>
                <c:pt idx="71">
                  <c:v>1851</c:v>
                </c:pt>
                <c:pt idx="72">
                  <c:v>1852</c:v>
                </c:pt>
                <c:pt idx="73">
                  <c:v>1853</c:v>
                </c:pt>
                <c:pt idx="74">
                  <c:v>1854</c:v>
                </c:pt>
                <c:pt idx="75">
                  <c:v>1855</c:v>
                </c:pt>
                <c:pt idx="76">
                  <c:v>1856</c:v>
                </c:pt>
                <c:pt idx="77">
                  <c:v>1857</c:v>
                </c:pt>
                <c:pt idx="78">
                  <c:v>1858</c:v>
                </c:pt>
                <c:pt idx="79">
                  <c:v>1859</c:v>
                </c:pt>
                <c:pt idx="80">
                  <c:v>1860</c:v>
                </c:pt>
                <c:pt idx="81">
                  <c:v>1861</c:v>
                </c:pt>
                <c:pt idx="82">
                  <c:v>1862</c:v>
                </c:pt>
                <c:pt idx="83">
                  <c:v>1863</c:v>
                </c:pt>
                <c:pt idx="84">
                  <c:v>1864</c:v>
                </c:pt>
                <c:pt idx="85">
                  <c:v>1865</c:v>
                </c:pt>
                <c:pt idx="86">
                  <c:v>1866</c:v>
                </c:pt>
                <c:pt idx="87">
                  <c:v>1867</c:v>
                </c:pt>
                <c:pt idx="88">
                  <c:v>1868</c:v>
                </c:pt>
                <c:pt idx="89">
                  <c:v>1869</c:v>
                </c:pt>
                <c:pt idx="90">
                  <c:v>1870</c:v>
                </c:pt>
                <c:pt idx="91">
                  <c:v>1871</c:v>
                </c:pt>
                <c:pt idx="92">
                  <c:v>1872</c:v>
                </c:pt>
                <c:pt idx="93">
                  <c:v>1873</c:v>
                </c:pt>
                <c:pt idx="94">
                  <c:v>1874</c:v>
                </c:pt>
                <c:pt idx="95">
                  <c:v>1875</c:v>
                </c:pt>
                <c:pt idx="96">
                  <c:v>1876</c:v>
                </c:pt>
                <c:pt idx="97">
                  <c:v>1877</c:v>
                </c:pt>
                <c:pt idx="98">
                  <c:v>1878</c:v>
                </c:pt>
                <c:pt idx="99">
                  <c:v>1879</c:v>
                </c:pt>
                <c:pt idx="100">
                  <c:v>1880</c:v>
                </c:pt>
                <c:pt idx="101">
                  <c:v>1881</c:v>
                </c:pt>
                <c:pt idx="102">
                  <c:v>1882</c:v>
                </c:pt>
                <c:pt idx="103">
                  <c:v>1883</c:v>
                </c:pt>
                <c:pt idx="104">
                  <c:v>1884</c:v>
                </c:pt>
                <c:pt idx="105">
                  <c:v>1885</c:v>
                </c:pt>
                <c:pt idx="106">
                  <c:v>1886</c:v>
                </c:pt>
                <c:pt idx="107">
                  <c:v>1887</c:v>
                </c:pt>
                <c:pt idx="108">
                  <c:v>1888</c:v>
                </c:pt>
                <c:pt idx="109">
                  <c:v>1889</c:v>
                </c:pt>
                <c:pt idx="110">
                  <c:v>1890</c:v>
                </c:pt>
                <c:pt idx="111">
                  <c:v>1891</c:v>
                </c:pt>
                <c:pt idx="112">
                  <c:v>1892</c:v>
                </c:pt>
                <c:pt idx="113">
                  <c:v>1893</c:v>
                </c:pt>
                <c:pt idx="114">
                  <c:v>1894</c:v>
                </c:pt>
                <c:pt idx="115">
                  <c:v>1895</c:v>
                </c:pt>
                <c:pt idx="116">
                  <c:v>1896</c:v>
                </c:pt>
                <c:pt idx="117">
                  <c:v>1897</c:v>
                </c:pt>
                <c:pt idx="118">
                  <c:v>1898</c:v>
                </c:pt>
                <c:pt idx="119">
                  <c:v>1899</c:v>
                </c:pt>
                <c:pt idx="120">
                  <c:v>1900</c:v>
                </c:pt>
                <c:pt idx="121">
                  <c:v>1901</c:v>
                </c:pt>
                <c:pt idx="122">
                  <c:v>1902</c:v>
                </c:pt>
                <c:pt idx="123">
                  <c:v>1903</c:v>
                </c:pt>
                <c:pt idx="124">
                  <c:v>1904</c:v>
                </c:pt>
                <c:pt idx="125">
                  <c:v>1905</c:v>
                </c:pt>
                <c:pt idx="126">
                  <c:v>1906</c:v>
                </c:pt>
                <c:pt idx="127">
                  <c:v>1907</c:v>
                </c:pt>
                <c:pt idx="128">
                  <c:v>1908</c:v>
                </c:pt>
                <c:pt idx="129">
                  <c:v>1909</c:v>
                </c:pt>
                <c:pt idx="130">
                  <c:v>1910</c:v>
                </c:pt>
                <c:pt idx="131">
                  <c:v>1911</c:v>
                </c:pt>
                <c:pt idx="132">
                  <c:v>1912</c:v>
                </c:pt>
                <c:pt idx="133">
                  <c:v>1913</c:v>
                </c:pt>
                <c:pt idx="134">
                  <c:v>1914</c:v>
                </c:pt>
                <c:pt idx="135">
                  <c:v>1915</c:v>
                </c:pt>
                <c:pt idx="136">
                  <c:v>1916</c:v>
                </c:pt>
                <c:pt idx="137">
                  <c:v>1917</c:v>
                </c:pt>
                <c:pt idx="138">
                  <c:v>1918</c:v>
                </c:pt>
                <c:pt idx="139">
                  <c:v>1919</c:v>
                </c:pt>
                <c:pt idx="140">
                  <c:v>1920</c:v>
                </c:pt>
                <c:pt idx="141">
                  <c:v>1921</c:v>
                </c:pt>
                <c:pt idx="142">
                  <c:v>1922</c:v>
                </c:pt>
                <c:pt idx="143">
                  <c:v>1923</c:v>
                </c:pt>
                <c:pt idx="144">
                  <c:v>1924</c:v>
                </c:pt>
                <c:pt idx="145">
                  <c:v>1925</c:v>
                </c:pt>
                <c:pt idx="146">
                  <c:v>1926</c:v>
                </c:pt>
                <c:pt idx="147">
                  <c:v>1927</c:v>
                </c:pt>
                <c:pt idx="148">
                  <c:v>1928</c:v>
                </c:pt>
                <c:pt idx="149">
                  <c:v>1929</c:v>
                </c:pt>
                <c:pt idx="150">
                  <c:v>1930</c:v>
                </c:pt>
                <c:pt idx="151">
                  <c:v>1931</c:v>
                </c:pt>
                <c:pt idx="152">
                  <c:v>1932</c:v>
                </c:pt>
                <c:pt idx="153">
                  <c:v>1933</c:v>
                </c:pt>
                <c:pt idx="154">
                  <c:v>1934</c:v>
                </c:pt>
                <c:pt idx="155">
                  <c:v>1935</c:v>
                </c:pt>
                <c:pt idx="156">
                  <c:v>1936</c:v>
                </c:pt>
                <c:pt idx="157">
                  <c:v>1937</c:v>
                </c:pt>
                <c:pt idx="158">
                  <c:v>1938</c:v>
                </c:pt>
                <c:pt idx="159">
                  <c:v>1939</c:v>
                </c:pt>
                <c:pt idx="160">
                  <c:v>1940</c:v>
                </c:pt>
                <c:pt idx="161">
                  <c:v>1941</c:v>
                </c:pt>
                <c:pt idx="162">
                  <c:v>1942</c:v>
                </c:pt>
                <c:pt idx="163">
                  <c:v>1943</c:v>
                </c:pt>
                <c:pt idx="164">
                  <c:v>1944</c:v>
                </c:pt>
                <c:pt idx="165">
                  <c:v>1945</c:v>
                </c:pt>
                <c:pt idx="166">
                  <c:v>1946</c:v>
                </c:pt>
                <c:pt idx="167">
                  <c:v>1947</c:v>
                </c:pt>
                <c:pt idx="168">
                  <c:v>1948</c:v>
                </c:pt>
                <c:pt idx="169">
                  <c:v>1949</c:v>
                </c:pt>
                <c:pt idx="170">
                  <c:v>1950</c:v>
                </c:pt>
                <c:pt idx="171">
                  <c:v>1951</c:v>
                </c:pt>
                <c:pt idx="172">
                  <c:v>1952</c:v>
                </c:pt>
                <c:pt idx="173">
                  <c:v>1953</c:v>
                </c:pt>
                <c:pt idx="174">
                  <c:v>1954</c:v>
                </c:pt>
                <c:pt idx="175">
                  <c:v>1955</c:v>
                </c:pt>
                <c:pt idx="176">
                  <c:v>1956</c:v>
                </c:pt>
                <c:pt idx="177">
                  <c:v>1957</c:v>
                </c:pt>
                <c:pt idx="178">
                  <c:v>1958</c:v>
                </c:pt>
                <c:pt idx="179">
                  <c:v>1959</c:v>
                </c:pt>
                <c:pt idx="180">
                  <c:v>1960</c:v>
                </c:pt>
                <c:pt idx="181">
                  <c:v>1961</c:v>
                </c:pt>
                <c:pt idx="182">
                  <c:v>1962</c:v>
                </c:pt>
                <c:pt idx="183">
                  <c:v>1963</c:v>
                </c:pt>
                <c:pt idx="184">
                  <c:v>1964</c:v>
                </c:pt>
                <c:pt idx="185">
                  <c:v>1965</c:v>
                </c:pt>
                <c:pt idx="186">
                  <c:v>1966</c:v>
                </c:pt>
                <c:pt idx="187">
                  <c:v>1967</c:v>
                </c:pt>
                <c:pt idx="188">
                  <c:v>1968</c:v>
                </c:pt>
                <c:pt idx="189">
                  <c:v>1969</c:v>
                </c:pt>
                <c:pt idx="190">
                  <c:v>1970</c:v>
                </c:pt>
                <c:pt idx="191">
                  <c:v>1971</c:v>
                </c:pt>
                <c:pt idx="192">
                  <c:v>1972</c:v>
                </c:pt>
                <c:pt idx="193">
                  <c:v>1973</c:v>
                </c:pt>
                <c:pt idx="194">
                  <c:v>1974</c:v>
                </c:pt>
                <c:pt idx="195">
                  <c:v>1975</c:v>
                </c:pt>
                <c:pt idx="196">
                  <c:v>1976</c:v>
                </c:pt>
                <c:pt idx="197">
                  <c:v>1977</c:v>
                </c:pt>
                <c:pt idx="198">
                  <c:v>1978</c:v>
                </c:pt>
                <c:pt idx="199">
                  <c:v>1979</c:v>
                </c:pt>
                <c:pt idx="200">
                  <c:v>1980</c:v>
                </c:pt>
                <c:pt idx="201">
                  <c:v>1981</c:v>
                </c:pt>
                <c:pt idx="202">
                  <c:v>1982</c:v>
                </c:pt>
                <c:pt idx="203">
                  <c:v>1983</c:v>
                </c:pt>
                <c:pt idx="204">
                  <c:v>1984</c:v>
                </c:pt>
                <c:pt idx="205">
                  <c:v>1985</c:v>
                </c:pt>
                <c:pt idx="206">
                  <c:v>1986</c:v>
                </c:pt>
                <c:pt idx="207">
                  <c:v>1987</c:v>
                </c:pt>
                <c:pt idx="208">
                  <c:v>1988</c:v>
                </c:pt>
                <c:pt idx="209">
                  <c:v>1989</c:v>
                </c:pt>
                <c:pt idx="210">
                  <c:v>1990</c:v>
                </c:pt>
                <c:pt idx="211">
                  <c:v>1991</c:v>
                </c:pt>
                <c:pt idx="212">
                  <c:v>1992</c:v>
                </c:pt>
                <c:pt idx="213">
                  <c:v>1993</c:v>
                </c:pt>
                <c:pt idx="214">
                  <c:v>1994</c:v>
                </c:pt>
                <c:pt idx="215">
                  <c:v>1995</c:v>
                </c:pt>
                <c:pt idx="216">
                  <c:v>1996</c:v>
                </c:pt>
                <c:pt idx="217">
                  <c:v>1997</c:v>
                </c:pt>
                <c:pt idx="218">
                  <c:v>1998</c:v>
                </c:pt>
                <c:pt idx="219">
                  <c:v>1999</c:v>
                </c:pt>
                <c:pt idx="220">
                  <c:v>2000</c:v>
                </c:pt>
                <c:pt idx="221">
                  <c:v>2001</c:v>
                </c:pt>
                <c:pt idx="222">
                  <c:v>2002</c:v>
                </c:pt>
              </c:numCache>
            </c:numRef>
          </c:xVal>
          <c:yVal>
            <c:numRef>
              <c:f>'Feuille 2'!$L$284:$L$506</c:f>
              <c:numCache>
                <c:formatCode>0.00</c:formatCode>
                <c:ptCount val="223"/>
                <c:pt idx="0">
                  <c:v>613.112888943092</c:v>
                </c:pt>
                <c:pt idx="1">
                  <c:v>613.117888943092</c:v>
                </c:pt>
                <c:pt idx="2">
                  <c:v>613.12288894309199</c:v>
                </c:pt>
                <c:pt idx="3">
                  <c:v>613.12788894309199</c:v>
                </c:pt>
                <c:pt idx="4">
                  <c:v>613.13288894309198</c:v>
                </c:pt>
                <c:pt idx="5">
                  <c:v>613.13788894309198</c:v>
                </c:pt>
                <c:pt idx="6">
                  <c:v>613.14288894309198</c:v>
                </c:pt>
                <c:pt idx="7">
                  <c:v>613.14788894309197</c:v>
                </c:pt>
                <c:pt idx="8">
                  <c:v>613.15288894309197</c:v>
                </c:pt>
                <c:pt idx="9">
                  <c:v>613.15788894309196</c:v>
                </c:pt>
                <c:pt idx="10">
                  <c:v>613.16288894309196</c:v>
                </c:pt>
                <c:pt idx="11">
                  <c:v>613.16888894309193</c:v>
                </c:pt>
                <c:pt idx="12">
                  <c:v>613.1748889430919</c:v>
                </c:pt>
                <c:pt idx="13">
                  <c:v>613.18088894309187</c:v>
                </c:pt>
                <c:pt idx="14">
                  <c:v>613.18688894309184</c:v>
                </c:pt>
                <c:pt idx="15">
                  <c:v>613.19288894309182</c:v>
                </c:pt>
                <c:pt idx="16">
                  <c:v>613.19888894309179</c:v>
                </c:pt>
                <c:pt idx="17">
                  <c:v>613.20588894309174</c:v>
                </c:pt>
                <c:pt idx="18">
                  <c:v>613.21288894309168</c:v>
                </c:pt>
                <c:pt idx="19">
                  <c:v>613.21988894309163</c:v>
                </c:pt>
                <c:pt idx="20">
                  <c:v>613.22788894309167</c:v>
                </c:pt>
                <c:pt idx="21">
                  <c:v>613.23588894309171</c:v>
                </c:pt>
                <c:pt idx="22">
                  <c:v>613.2458889430917</c:v>
                </c:pt>
                <c:pt idx="23">
                  <c:v>613.25488894309171</c:v>
                </c:pt>
                <c:pt idx="24">
                  <c:v>613.26388894309173</c:v>
                </c:pt>
                <c:pt idx="25">
                  <c:v>613.27288894309174</c:v>
                </c:pt>
                <c:pt idx="26">
                  <c:v>613.28288894309173</c:v>
                </c:pt>
                <c:pt idx="27">
                  <c:v>613.29288894309173</c:v>
                </c:pt>
                <c:pt idx="28">
                  <c:v>613.30288894309172</c:v>
                </c:pt>
                <c:pt idx="29">
                  <c:v>613.31288894309171</c:v>
                </c:pt>
                <c:pt idx="30">
                  <c:v>613.3228889430917</c:v>
                </c:pt>
                <c:pt idx="31">
                  <c:v>613.33388894309167</c:v>
                </c:pt>
                <c:pt idx="32">
                  <c:v>613.34488894309163</c:v>
                </c:pt>
                <c:pt idx="33">
                  <c:v>613.3558889430916</c:v>
                </c:pt>
                <c:pt idx="34">
                  <c:v>613.36688894309157</c:v>
                </c:pt>
                <c:pt idx="35">
                  <c:v>613.37888894309151</c:v>
                </c:pt>
                <c:pt idx="36">
                  <c:v>613.39188894309154</c:v>
                </c:pt>
                <c:pt idx="37">
                  <c:v>613.40588894309155</c:v>
                </c:pt>
                <c:pt idx="38">
                  <c:v>613.41988894309156</c:v>
                </c:pt>
                <c:pt idx="39">
                  <c:v>613.43388894309157</c:v>
                </c:pt>
                <c:pt idx="40">
                  <c:v>613.44788894309158</c:v>
                </c:pt>
                <c:pt idx="41">
                  <c:v>613.46188894309159</c:v>
                </c:pt>
                <c:pt idx="42">
                  <c:v>613.47688894309158</c:v>
                </c:pt>
                <c:pt idx="43">
                  <c:v>613.49288894309154</c:v>
                </c:pt>
                <c:pt idx="44">
                  <c:v>613.50888894309151</c:v>
                </c:pt>
                <c:pt idx="45">
                  <c:v>613.52588894309156</c:v>
                </c:pt>
                <c:pt idx="46">
                  <c:v>613.54288894309161</c:v>
                </c:pt>
                <c:pt idx="47">
                  <c:v>613.56088894309164</c:v>
                </c:pt>
                <c:pt idx="48">
                  <c:v>613.57888894309167</c:v>
                </c:pt>
                <c:pt idx="49">
                  <c:v>613.5968889430917</c:v>
                </c:pt>
                <c:pt idx="50">
                  <c:v>613.6208889430917</c:v>
                </c:pt>
                <c:pt idx="51">
                  <c:v>613.64388894309172</c:v>
                </c:pt>
                <c:pt idx="52">
                  <c:v>613.66688894309175</c:v>
                </c:pt>
                <c:pt idx="53">
                  <c:v>613.69088894309175</c:v>
                </c:pt>
                <c:pt idx="54">
                  <c:v>613.71488894309175</c:v>
                </c:pt>
                <c:pt idx="55">
                  <c:v>613.73988894309173</c:v>
                </c:pt>
                <c:pt idx="56">
                  <c:v>613.76888894309172</c:v>
                </c:pt>
                <c:pt idx="57">
                  <c:v>613.79788894309172</c:v>
                </c:pt>
                <c:pt idx="58">
                  <c:v>613.82788894309169</c:v>
                </c:pt>
                <c:pt idx="59">
                  <c:v>613.85888894309164</c:v>
                </c:pt>
                <c:pt idx="60">
                  <c:v>613.89188894309166</c:v>
                </c:pt>
                <c:pt idx="61">
                  <c:v>613.92588894309165</c:v>
                </c:pt>
                <c:pt idx="62">
                  <c:v>613.96188894309159</c:v>
                </c:pt>
                <c:pt idx="63">
                  <c:v>613.99888894309163</c:v>
                </c:pt>
                <c:pt idx="64">
                  <c:v>614.03788894309162</c:v>
                </c:pt>
                <c:pt idx="65">
                  <c:v>614.08088894309162</c:v>
                </c:pt>
                <c:pt idx="66">
                  <c:v>614.12388894309163</c:v>
                </c:pt>
                <c:pt idx="67">
                  <c:v>614.16988894309168</c:v>
                </c:pt>
                <c:pt idx="68">
                  <c:v>614.2168889430917</c:v>
                </c:pt>
                <c:pt idx="69">
                  <c:v>614.26688894309166</c:v>
                </c:pt>
                <c:pt idx="70">
                  <c:v>614.82368894309161</c:v>
                </c:pt>
                <c:pt idx="71">
                  <c:v>615.3728189430916</c:v>
                </c:pt>
                <c:pt idx="72">
                  <c:v>615.98035894309157</c:v>
                </c:pt>
                <c:pt idx="73">
                  <c:v>616.58786894309162</c:v>
                </c:pt>
                <c:pt idx="74">
                  <c:v>617.20293894309157</c:v>
                </c:pt>
                <c:pt idx="75">
                  <c:v>617.81708894309156</c:v>
                </c:pt>
                <c:pt idx="76">
                  <c:v>618.44141894309155</c:v>
                </c:pt>
                <c:pt idx="77">
                  <c:v>619.0720289430916</c:v>
                </c:pt>
                <c:pt idx="78">
                  <c:v>619.70880894309164</c:v>
                </c:pt>
                <c:pt idx="79">
                  <c:v>620.35577894309165</c:v>
                </c:pt>
                <c:pt idx="80">
                  <c:v>621.01589894309166</c:v>
                </c:pt>
                <c:pt idx="81">
                  <c:v>621.69181894309168</c:v>
                </c:pt>
                <c:pt idx="82">
                  <c:v>622.31104894309169</c:v>
                </c:pt>
                <c:pt idx="83">
                  <c:v>622.93719894309174</c:v>
                </c:pt>
                <c:pt idx="84">
                  <c:v>623.57146894309176</c:v>
                </c:pt>
                <c:pt idx="85">
                  <c:v>624.21298894309177</c:v>
                </c:pt>
                <c:pt idx="86">
                  <c:v>624.8574289430918</c:v>
                </c:pt>
                <c:pt idx="87">
                  <c:v>625.50801894309177</c:v>
                </c:pt>
                <c:pt idx="88">
                  <c:v>626.16157894309174</c:v>
                </c:pt>
                <c:pt idx="89">
                  <c:v>626.82014894309179</c:v>
                </c:pt>
                <c:pt idx="90">
                  <c:v>627.48209894309184</c:v>
                </c:pt>
                <c:pt idx="91">
                  <c:v>628.1729089430919</c:v>
                </c:pt>
                <c:pt idx="92">
                  <c:v>628.96656894309194</c:v>
                </c:pt>
                <c:pt idx="93">
                  <c:v>629.780938943092</c:v>
                </c:pt>
                <c:pt idx="94">
                  <c:v>630.59079894309195</c:v>
                </c:pt>
                <c:pt idx="95">
                  <c:v>631.42091894309192</c:v>
                </c:pt>
                <c:pt idx="96">
                  <c:v>632.26091894309195</c:v>
                </c:pt>
                <c:pt idx="97">
                  <c:v>633.1095089430919</c:v>
                </c:pt>
                <c:pt idx="98">
                  <c:v>633.96557894309194</c:v>
                </c:pt>
                <c:pt idx="99">
                  <c:v>634.84093894309194</c:v>
                </c:pt>
                <c:pt idx="100">
                  <c:v>635.74776894309196</c:v>
                </c:pt>
                <c:pt idx="101">
                  <c:v>636.69548894309196</c:v>
                </c:pt>
                <c:pt idx="102">
                  <c:v>637.60851894309201</c:v>
                </c:pt>
                <c:pt idx="103">
                  <c:v>638.540348943092</c:v>
                </c:pt>
                <c:pt idx="104">
                  <c:v>639.47674894309205</c:v>
                </c:pt>
                <c:pt idx="105">
                  <c:v>640.416428943092</c:v>
                </c:pt>
                <c:pt idx="106">
                  <c:v>641.36103894309201</c:v>
                </c:pt>
                <c:pt idx="107">
                  <c:v>642.31813894309198</c:v>
                </c:pt>
                <c:pt idx="108">
                  <c:v>643.30497894309201</c:v>
                </c:pt>
                <c:pt idx="109">
                  <c:v>644.29037894309204</c:v>
                </c:pt>
                <c:pt idx="110">
                  <c:v>645.30324894309206</c:v>
                </c:pt>
                <c:pt idx="111">
                  <c:v>646.32863894309207</c:v>
                </c:pt>
                <c:pt idx="112">
                  <c:v>647.36989894309204</c:v>
                </c:pt>
                <c:pt idx="113">
                  <c:v>648.40851894309208</c:v>
                </c:pt>
                <c:pt idx="114">
                  <c:v>649.47796894309204</c:v>
                </c:pt>
                <c:pt idx="115">
                  <c:v>650.57448894309209</c:v>
                </c:pt>
                <c:pt idx="116">
                  <c:v>651.68592894309211</c:v>
                </c:pt>
                <c:pt idx="117">
                  <c:v>652.82153894309215</c:v>
                </c:pt>
                <c:pt idx="118">
                  <c:v>653.98333894309212</c:v>
                </c:pt>
                <c:pt idx="119">
                  <c:v>655.18830894309212</c:v>
                </c:pt>
                <c:pt idx="120">
                  <c:v>656.41903894309212</c:v>
                </c:pt>
                <c:pt idx="121">
                  <c:v>657.73073894309209</c:v>
                </c:pt>
                <c:pt idx="122">
                  <c:v>659.05665894309209</c:v>
                </c:pt>
                <c:pt idx="123">
                  <c:v>660.45838894309213</c:v>
                </c:pt>
                <c:pt idx="124">
                  <c:v>661.88854894309213</c:v>
                </c:pt>
                <c:pt idx="125">
                  <c:v>663.37800894309214</c:v>
                </c:pt>
                <c:pt idx="126">
                  <c:v>664.93699894309214</c:v>
                </c:pt>
                <c:pt idx="127">
                  <c:v>666.57675894309216</c:v>
                </c:pt>
                <c:pt idx="128">
                  <c:v>668.18660894309221</c:v>
                </c:pt>
                <c:pt idx="129">
                  <c:v>669.83372894309218</c:v>
                </c:pt>
                <c:pt idx="130">
                  <c:v>671.51577894309219</c:v>
                </c:pt>
                <c:pt idx="131">
                  <c:v>673.16204894309215</c:v>
                </c:pt>
                <c:pt idx="132">
                  <c:v>674.8137689430921</c:v>
                </c:pt>
                <c:pt idx="133">
                  <c:v>676.49822894309204</c:v>
                </c:pt>
                <c:pt idx="134">
                  <c:v>678.0768289430921</c:v>
                </c:pt>
                <c:pt idx="135">
                  <c:v>679.62647894309214</c:v>
                </c:pt>
                <c:pt idx="136">
                  <c:v>681.23587894309219</c:v>
                </c:pt>
                <c:pt idx="137">
                  <c:v>682.89600894309217</c:v>
                </c:pt>
                <c:pt idx="138">
                  <c:v>684.53546894309216</c:v>
                </c:pt>
                <c:pt idx="139">
                  <c:v>686.0485989430922</c:v>
                </c:pt>
                <c:pt idx="140">
                  <c:v>687.68731894309224</c:v>
                </c:pt>
                <c:pt idx="141">
                  <c:v>689.24498894309227</c:v>
                </c:pt>
                <c:pt idx="142">
                  <c:v>690.83519894309222</c:v>
                </c:pt>
                <c:pt idx="143">
                  <c:v>692.55655894309223</c:v>
                </c:pt>
                <c:pt idx="144">
                  <c:v>694.27511894309225</c:v>
                </c:pt>
                <c:pt idx="145">
                  <c:v>696.00713894309229</c:v>
                </c:pt>
                <c:pt idx="146">
                  <c:v>697.7508289430923</c:v>
                </c:pt>
                <c:pt idx="147">
                  <c:v>699.61192894309227</c:v>
                </c:pt>
                <c:pt idx="148">
                  <c:v>701.47793894309223</c:v>
                </c:pt>
                <c:pt idx="149">
                  <c:v>703.42300894309221</c:v>
                </c:pt>
                <c:pt idx="150">
                  <c:v>705.27874894309218</c:v>
                </c:pt>
                <c:pt idx="151">
                  <c:v>707.03770894309218</c:v>
                </c:pt>
                <c:pt idx="152">
                  <c:v>708.70149894309213</c:v>
                </c:pt>
                <c:pt idx="153">
                  <c:v>710.40753894309216</c:v>
                </c:pt>
                <c:pt idx="154">
                  <c:v>712.18004894309217</c:v>
                </c:pt>
                <c:pt idx="155">
                  <c:v>714.00252894309222</c:v>
                </c:pt>
                <c:pt idx="156">
                  <c:v>715.93492894309225</c:v>
                </c:pt>
                <c:pt idx="157">
                  <c:v>717.9220689430922</c:v>
                </c:pt>
                <c:pt idx="158">
                  <c:v>719.84363894309217</c:v>
                </c:pt>
                <c:pt idx="159">
                  <c:v>721.81121894309217</c:v>
                </c:pt>
                <c:pt idx="160">
                  <c:v>723.87089894309213</c:v>
                </c:pt>
                <c:pt idx="161">
                  <c:v>725.96406894309212</c:v>
                </c:pt>
                <c:pt idx="162">
                  <c:v>728.08934894309209</c:v>
                </c:pt>
                <c:pt idx="163">
                  <c:v>730.26137894309204</c:v>
                </c:pt>
                <c:pt idx="164">
                  <c:v>732.43366894309202</c:v>
                </c:pt>
                <c:pt idx="165">
                  <c:v>734.38744894309207</c:v>
                </c:pt>
                <c:pt idx="166">
                  <c:v>736.50263894309205</c:v>
                </c:pt>
                <c:pt idx="167">
                  <c:v>738.79341894309209</c:v>
                </c:pt>
                <c:pt idx="168">
                  <c:v>741.17731894309213</c:v>
                </c:pt>
                <c:pt idx="169">
                  <c:v>743.51916894309215</c:v>
                </c:pt>
                <c:pt idx="170">
                  <c:v>746.08463894309216</c:v>
                </c:pt>
                <c:pt idx="171">
                  <c:v>749.00525894309214</c:v>
                </c:pt>
                <c:pt idx="172">
                  <c:v>752.01311894309219</c:v>
                </c:pt>
                <c:pt idx="173">
                  <c:v>755.06591894309224</c:v>
                </c:pt>
                <c:pt idx="174">
                  <c:v>758.19563894309226</c:v>
                </c:pt>
                <c:pt idx="175">
                  <c:v>761.55070894309222</c:v>
                </c:pt>
                <c:pt idx="176">
                  <c:v>765.0973189430922</c:v>
                </c:pt>
                <c:pt idx="177">
                  <c:v>768.76267894309217</c:v>
                </c:pt>
                <c:pt idx="178">
                  <c:v>772.51306894309221</c:v>
                </c:pt>
                <c:pt idx="179">
                  <c:v>776.29587894309225</c:v>
                </c:pt>
                <c:pt idx="180">
                  <c:v>780.17545894309228</c:v>
                </c:pt>
                <c:pt idx="181">
                  <c:v>784.17970894309224</c:v>
                </c:pt>
                <c:pt idx="182">
                  <c:v>788.3049489430922</c:v>
                </c:pt>
                <c:pt idx="183">
                  <c:v>792.59764894309217</c:v>
                </c:pt>
                <c:pt idx="184">
                  <c:v>797.07708894309212</c:v>
                </c:pt>
                <c:pt idx="185">
                  <c:v>801.71383894309213</c:v>
                </c:pt>
                <c:pt idx="186">
                  <c:v>806.54869894309218</c:v>
                </c:pt>
                <c:pt idx="187">
                  <c:v>811.4926289430922</c:v>
                </c:pt>
                <c:pt idx="188">
                  <c:v>816.62734894309222</c:v>
                </c:pt>
                <c:pt idx="189">
                  <c:v>821.98719894309227</c:v>
                </c:pt>
                <c:pt idx="190">
                  <c:v>827.59938894309232</c:v>
                </c:pt>
                <c:pt idx="191">
                  <c:v>833.24602894309237</c:v>
                </c:pt>
                <c:pt idx="192">
                  <c:v>839.02563894309242</c:v>
                </c:pt>
                <c:pt idx="193">
                  <c:v>845.07717894309246</c:v>
                </c:pt>
                <c:pt idx="194">
                  <c:v>851.14005894309241</c:v>
                </c:pt>
                <c:pt idx="195">
                  <c:v>857.18277894309244</c:v>
                </c:pt>
                <c:pt idx="196">
                  <c:v>863.63537894309241</c:v>
                </c:pt>
                <c:pt idx="197">
                  <c:v>870.26355894309245</c:v>
                </c:pt>
                <c:pt idx="198">
                  <c:v>876.95561894309242</c:v>
                </c:pt>
                <c:pt idx="199">
                  <c:v>883.95464894309237</c:v>
                </c:pt>
                <c:pt idx="200">
                  <c:v>890.85922894309238</c:v>
                </c:pt>
                <c:pt idx="201">
                  <c:v>897.69466894309232</c:v>
                </c:pt>
                <c:pt idx="202">
                  <c:v>904.6973789430923</c:v>
                </c:pt>
                <c:pt idx="203">
                  <c:v>911.74721894309232</c:v>
                </c:pt>
                <c:pt idx="204">
                  <c:v>919.02652894309233</c:v>
                </c:pt>
                <c:pt idx="205">
                  <c:v>926.49792894309235</c:v>
                </c:pt>
                <c:pt idx="206">
                  <c:v>934.18247894309229</c:v>
                </c:pt>
                <c:pt idx="207">
                  <c:v>942.01653894309231</c:v>
                </c:pt>
                <c:pt idx="208">
                  <c:v>950.09327894309229</c:v>
                </c:pt>
                <c:pt idx="209">
                  <c:v>958.28350894309233</c:v>
                </c:pt>
                <c:pt idx="210">
                  <c:v>966.56759894309232</c:v>
                </c:pt>
                <c:pt idx="211">
                  <c:v>975.15720894309231</c:v>
                </c:pt>
                <c:pt idx="212">
                  <c:v>983.48498894309228</c:v>
                </c:pt>
                <c:pt idx="213">
                  <c:v>991.80167894309227</c:v>
                </c:pt>
                <c:pt idx="214">
                  <c:v>1000.2569089430923</c:v>
                </c:pt>
                <c:pt idx="215">
                  <c:v>1008.8252889430923</c:v>
                </c:pt>
                <c:pt idx="216">
                  <c:v>1017.5146689430924</c:v>
                </c:pt>
                <c:pt idx="217">
                  <c:v>1026.2801389430924</c:v>
                </c:pt>
                <c:pt idx="218">
                  <c:v>1035.0155889430923</c:v>
                </c:pt>
                <c:pt idx="219">
                  <c:v>1043.5738389430924</c:v>
                </c:pt>
                <c:pt idx="220">
                  <c:v>1052.2660589430923</c:v>
                </c:pt>
                <c:pt idx="221">
                  <c:v>1061.0592789430923</c:v>
                </c:pt>
                <c:pt idx="222">
                  <c:v>1070.1154989430922</c:v>
                </c:pt>
              </c:numCache>
            </c:numRef>
          </c:yVal>
          <c:smooth val="1"/>
        </c:ser>
        <c:axId val="115922048"/>
        <c:axId val="115923968"/>
      </c:scatterChart>
      <c:valAx>
        <c:axId val="115922048"/>
        <c:scaling>
          <c:orientation val="minMax"/>
          <c:max val="2015"/>
          <c:min val="1780"/>
        </c:scaling>
        <c:axPos val="b"/>
        <c:title>
          <c:tx>
            <c:rich>
              <a:bodyPr/>
              <a:lstStyle/>
              <a:p>
                <a:pPr>
                  <a:defRPr sz="1800"/>
                </a:pPr>
                <a:r>
                  <a:rPr lang="en-US" sz="1800"/>
                  <a:t>T</a:t>
                </a:r>
                <a:r>
                  <a:rPr lang="en-US" sz="1800" b="0"/>
                  <a:t>emps (années)</a:t>
                </a:r>
              </a:p>
            </c:rich>
          </c:tx>
          <c:layout>
            <c:manualLayout>
              <c:xMode val="edge"/>
              <c:yMode val="edge"/>
              <c:x val="0.45145475116583322"/>
              <c:y val="0.933098379812493"/>
            </c:manualLayout>
          </c:layout>
        </c:title>
        <c:numFmt formatCode="General" sourceLinked="1"/>
        <c:tickLblPos val="nextTo"/>
        <c:crossAx val="115923968"/>
        <c:crosses val="autoZero"/>
        <c:crossBetween val="midCat"/>
        <c:majorUnit val="20"/>
      </c:valAx>
      <c:valAx>
        <c:axId val="115923968"/>
        <c:scaling>
          <c:orientation val="minMax"/>
          <c:max val="1100"/>
          <c:min val="600"/>
        </c:scaling>
        <c:axPos val="l"/>
        <c:majorGridlines>
          <c:spPr>
            <a:ln>
              <a:solidFill>
                <a:schemeClr val="tx1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800"/>
                </a:pPr>
                <a:r>
                  <a:rPr lang="en-US" sz="1800" b="0"/>
                  <a:t>Quantité de carbone (Gt)</a:t>
                </a:r>
              </a:p>
            </c:rich>
          </c:tx>
        </c:title>
        <c:numFmt formatCode="0.00" sourceLinked="1"/>
        <c:tickLblPos val="nextTo"/>
        <c:crossAx val="115922048"/>
        <c:crosses val="autoZero"/>
        <c:crossBetween val="midCat"/>
      </c:valAx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25378546866983992"/>
          <c:y val="0.28115425530074728"/>
          <c:w val="0.23721947131964125"/>
          <c:h val="0.1196084979323221"/>
        </c:manualLayout>
      </c:layout>
    </c:legend>
    <c:plotVisOnly val="1"/>
  </c:chart>
  <c:spPr>
    <a:noFill/>
  </c:sp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style val="3"/>
  <c:protection/>
  <c:chart>
    <c:title>
      <c:tx>
        <c:rich>
          <a:bodyPr/>
          <a:lstStyle/>
          <a:p>
            <a:pPr>
              <a:defRPr/>
            </a:pPr>
            <a:r>
              <a:rPr lang="fr-FR"/>
              <a:t>CO</a:t>
            </a:r>
            <a:r>
              <a:rPr lang="fr-FR" baseline="-25000"/>
              <a:t>2</a:t>
            </a:r>
            <a:r>
              <a:rPr lang="fr-FR"/>
              <a:t> atmosphérique </a:t>
            </a:r>
          </a:p>
          <a:p>
            <a:pPr>
              <a:defRPr/>
            </a:pPr>
            <a:r>
              <a:rPr lang="fr-FR"/>
              <a:t>Station de Halley Bay (Antarctique)</a:t>
            </a:r>
          </a:p>
          <a:p>
            <a:pPr>
              <a:defRPr/>
            </a:pPr>
            <a:r>
              <a:rPr lang="fr-FR"/>
              <a:t>75,57°S  /</a:t>
            </a:r>
            <a:r>
              <a:rPr lang="fr-FR" baseline="0"/>
              <a:t> 26,5° W</a:t>
            </a:r>
            <a:endParaRPr lang="fr-FR"/>
          </a:p>
        </c:rich>
      </c:tx>
      <c:layout>
        <c:manualLayout>
          <c:xMode val="edge"/>
          <c:yMode val="edge"/>
          <c:x val="0.20372107664923619"/>
          <c:y val="0.18830769048278456"/>
        </c:manualLayout>
      </c:layout>
      <c:overlay val="1"/>
    </c:title>
    <c:plotArea>
      <c:layout>
        <c:manualLayout>
          <c:layoutTarget val="inner"/>
          <c:xMode val="edge"/>
          <c:yMode val="edge"/>
          <c:x val="4.7183826775660867E-2"/>
          <c:y val="2.3229887115882381E-2"/>
          <c:w val="0.93996179356502163"/>
          <c:h val="0.86597023025104714"/>
        </c:manualLayout>
      </c:layout>
      <c:lineChart>
        <c:grouping val="standard"/>
        <c:ser>
          <c:idx val="0"/>
          <c:order val="0"/>
          <c:marker>
            <c:symbol val="none"/>
          </c:marker>
          <c:cat>
            <c:numRef>
              <c:f>'[1]Feuille 3'!$B$7:$B$366</c:f>
              <c:numCache>
                <c:formatCode>General</c:formatCode>
                <c:ptCount val="360"/>
                <c:pt idx="0">
                  <c:v>29221</c:v>
                </c:pt>
                <c:pt idx="1">
                  <c:v>29252</c:v>
                </c:pt>
                <c:pt idx="2">
                  <c:v>29281</c:v>
                </c:pt>
                <c:pt idx="3">
                  <c:v>29312</c:v>
                </c:pt>
                <c:pt idx="4">
                  <c:v>29342</c:v>
                </c:pt>
                <c:pt idx="5">
                  <c:v>29373</c:v>
                </c:pt>
                <c:pt idx="6">
                  <c:v>29403</c:v>
                </c:pt>
                <c:pt idx="7">
                  <c:v>29434</c:v>
                </c:pt>
                <c:pt idx="8">
                  <c:v>29465</c:v>
                </c:pt>
                <c:pt idx="9">
                  <c:v>29495</c:v>
                </c:pt>
                <c:pt idx="10">
                  <c:v>29526</c:v>
                </c:pt>
                <c:pt idx="11">
                  <c:v>29556</c:v>
                </c:pt>
                <c:pt idx="12">
                  <c:v>29587</c:v>
                </c:pt>
                <c:pt idx="13">
                  <c:v>29618</c:v>
                </c:pt>
                <c:pt idx="14">
                  <c:v>29646</c:v>
                </c:pt>
                <c:pt idx="15">
                  <c:v>29677</c:v>
                </c:pt>
                <c:pt idx="16">
                  <c:v>29707</c:v>
                </c:pt>
                <c:pt idx="17">
                  <c:v>29738</c:v>
                </c:pt>
                <c:pt idx="18">
                  <c:v>29768</c:v>
                </c:pt>
                <c:pt idx="19">
                  <c:v>29799</c:v>
                </c:pt>
                <c:pt idx="20">
                  <c:v>29830</c:v>
                </c:pt>
                <c:pt idx="21">
                  <c:v>29860</c:v>
                </c:pt>
                <c:pt idx="22">
                  <c:v>29891</c:v>
                </c:pt>
                <c:pt idx="23">
                  <c:v>29921</c:v>
                </c:pt>
                <c:pt idx="24">
                  <c:v>29952</c:v>
                </c:pt>
                <c:pt idx="25">
                  <c:v>29983</c:v>
                </c:pt>
                <c:pt idx="26">
                  <c:v>30011</c:v>
                </c:pt>
                <c:pt idx="27">
                  <c:v>30042</c:v>
                </c:pt>
                <c:pt idx="28">
                  <c:v>30072</c:v>
                </c:pt>
                <c:pt idx="29">
                  <c:v>30103</c:v>
                </c:pt>
                <c:pt idx="30">
                  <c:v>30133</c:v>
                </c:pt>
                <c:pt idx="31">
                  <c:v>30164</c:v>
                </c:pt>
                <c:pt idx="32">
                  <c:v>30195</c:v>
                </c:pt>
                <c:pt idx="33">
                  <c:v>30225</c:v>
                </c:pt>
                <c:pt idx="34">
                  <c:v>30256</c:v>
                </c:pt>
                <c:pt idx="35">
                  <c:v>30286</c:v>
                </c:pt>
                <c:pt idx="36">
                  <c:v>30317</c:v>
                </c:pt>
                <c:pt idx="37">
                  <c:v>30348</c:v>
                </c:pt>
                <c:pt idx="38">
                  <c:v>30376</c:v>
                </c:pt>
                <c:pt idx="39">
                  <c:v>30407</c:v>
                </c:pt>
                <c:pt idx="40">
                  <c:v>30437</c:v>
                </c:pt>
                <c:pt idx="41">
                  <c:v>30468</c:v>
                </c:pt>
                <c:pt idx="42">
                  <c:v>30498</c:v>
                </c:pt>
                <c:pt idx="43">
                  <c:v>30529</c:v>
                </c:pt>
                <c:pt idx="44">
                  <c:v>30560</c:v>
                </c:pt>
                <c:pt idx="45">
                  <c:v>30590</c:v>
                </c:pt>
                <c:pt idx="46">
                  <c:v>30621</c:v>
                </c:pt>
                <c:pt idx="47">
                  <c:v>30651</c:v>
                </c:pt>
                <c:pt idx="48">
                  <c:v>30682</c:v>
                </c:pt>
                <c:pt idx="49">
                  <c:v>30713</c:v>
                </c:pt>
                <c:pt idx="50">
                  <c:v>30742</c:v>
                </c:pt>
                <c:pt idx="51">
                  <c:v>30773</c:v>
                </c:pt>
                <c:pt idx="52">
                  <c:v>30803</c:v>
                </c:pt>
                <c:pt idx="53">
                  <c:v>30834</c:v>
                </c:pt>
                <c:pt idx="54">
                  <c:v>30864</c:v>
                </c:pt>
                <c:pt idx="55">
                  <c:v>30895</c:v>
                </c:pt>
                <c:pt idx="56">
                  <c:v>30926</c:v>
                </c:pt>
                <c:pt idx="57">
                  <c:v>30956</c:v>
                </c:pt>
                <c:pt idx="58">
                  <c:v>30987</c:v>
                </c:pt>
                <c:pt idx="59">
                  <c:v>31017</c:v>
                </c:pt>
                <c:pt idx="60">
                  <c:v>31048</c:v>
                </c:pt>
                <c:pt idx="61">
                  <c:v>31079</c:v>
                </c:pt>
                <c:pt idx="62">
                  <c:v>31107</c:v>
                </c:pt>
                <c:pt idx="63">
                  <c:v>31138</c:v>
                </c:pt>
                <c:pt idx="64">
                  <c:v>31168</c:v>
                </c:pt>
                <c:pt idx="65">
                  <c:v>31199</c:v>
                </c:pt>
                <c:pt idx="66">
                  <c:v>31229</c:v>
                </c:pt>
                <c:pt idx="67">
                  <c:v>31260</c:v>
                </c:pt>
                <c:pt idx="68">
                  <c:v>31291</c:v>
                </c:pt>
                <c:pt idx="69">
                  <c:v>31321</c:v>
                </c:pt>
                <c:pt idx="70">
                  <c:v>31352</c:v>
                </c:pt>
                <c:pt idx="71">
                  <c:v>31382</c:v>
                </c:pt>
                <c:pt idx="72">
                  <c:v>31413</c:v>
                </c:pt>
                <c:pt idx="73">
                  <c:v>31444</c:v>
                </c:pt>
                <c:pt idx="74">
                  <c:v>31472</c:v>
                </c:pt>
                <c:pt idx="75">
                  <c:v>31503</c:v>
                </c:pt>
                <c:pt idx="76">
                  <c:v>31533</c:v>
                </c:pt>
                <c:pt idx="77">
                  <c:v>31564</c:v>
                </c:pt>
                <c:pt idx="78">
                  <c:v>31594</c:v>
                </c:pt>
                <c:pt idx="79">
                  <c:v>31625</c:v>
                </c:pt>
                <c:pt idx="80">
                  <c:v>31656</c:v>
                </c:pt>
                <c:pt idx="81">
                  <c:v>31686</c:v>
                </c:pt>
                <c:pt idx="82">
                  <c:v>31717</c:v>
                </c:pt>
                <c:pt idx="83">
                  <c:v>31747</c:v>
                </c:pt>
                <c:pt idx="84">
                  <c:v>31778</c:v>
                </c:pt>
                <c:pt idx="85">
                  <c:v>31809</c:v>
                </c:pt>
                <c:pt idx="86">
                  <c:v>31837</c:v>
                </c:pt>
                <c:pt idx="87">
                  <c:v>31868</c:v>
                </c:pt>
                <c:pt idx="88">
                  <c:v>31898</c:v>
                </c:pt>
                <c:pt idx="89">
                  <c:v>31929</c:v>
                </c:pt>
                <c:pt idx="90">
                  <c:v>31959</c:v>
                </c:pt>
                <c:pt idx="91">
                  <c:v>31990</c:v>
                </c:pt>
                <c:pt idx="92">
                  <c:v>32021</c:v>
                </c:pt>
                <c:pt idx="93">
                  <c:v>32051</c:v>
                </c:pt>
                <c:pt idx="94">
                  <c:v>32082</c:v>
                </c:pt>
                <c:pt idx="95">
                  <c:v>32112</c:v>
                </c:pt>
                <c:pt idx="96">
                  <c:v>32143</c:v>
                </c:pt>
                <c:pt idx="97">
                  <c:v>32174</c:v>
                </c:pt>
                <c:pt idx="98">
                  <c:v>32203</c:v>
                </c:pt>
                <c:pt idx="99">
                  <c:v>32234</c:v>
                </c:pt>
                <c:pt idx="100">
                  <c:v>32264</c:v>
                </c:pt>
                <c:pt idx="101">
                  <c:v>32295</c:v>
                </c:pt>
                <c:pt idx="102">
                  <c:v>32325</c:v>
                </c:pt>
                <c:pt idx="103">
                  <c:v>32356</c:v>
                </c:pt>
                <c:pt idx="104">
                  <c:v>32387</c:v>
                </c:pt>
                <c:pt idx="105">
                  <c:v>32417</c:v>
                </c:pt>
                <c:pt idx="106">
                  <c:v>32448</c:v>
                </c:pt>
                <c:pt idx="107">
                  <c:v>32478</c:v>
                </c:pt>
                <c:pt idx="108">
                  <c:v>32509</c:v>
                </c:pt>
                <c:pt idx="109">
                  <c:v>32540</c:v>
                </c:pt>
                <c:pt idx="110">
                  <c:v>32568</c:v>
                </c:pt>
                <c:pt idx="111">
                  <c:v>32599</c:v>
                </c:pt>
                <c:pt idx="112">
                  <c:v>32629</c:v>
                </c:pt>
                <c:pt idx="113">
                  <c:v>32660</c:v>
                </c:pt>
                <c:pt idx="114">
                  <c:v>32690</c:v>
                </c:pt>
                <c:pt idx="115">
                  <c:v>32721</c:v>
                </c:pt>
                <c:pt idx="116">
                  <c:v>32752</c:v>
                </c:pt>
                <c:pt idx="117">
                  <c:v>32782</c:v>
                </c:pt>
                <c:pt idx="118">
                  <c:v>32813</c:v>
                </c:pt>
                <c:pt idx="119">
                  <c:v>32843</c:v>
                </c:pt>
                <c:pt idx="120">
                  <c:v>32874</c:v>
                </c:pt>
                <c:pt idx="121">
                  <c:v>32905</c:v>
                </c:pt>
                <c:pt idx="122">
                  <c:v>32933</c:v>
                </c:pt>
                <c:pt idx="123">
                  <c:v>32964</c:v>
                </c:pt>
                <c:pt idx="124">
                  <c:v>32994</c:v>
                </c:pt>
                <c:pt idx="125">
                  <c:v>33025</c:v>
                </c:pt>
                <c:pt idx="126">
                  <c:v>33055</c:v>
                </c:pt>
                <c:pt idx="127">
                  <c:v>33086</c:v>
                </c:pt>
                <c:pt idx="128">
                  <c:v>33117</c:v>
                </c:pt>
                <c:pt idx="129">
                  <c:v>33147</c:v>
                </c:pt>
                <c:pt idx="130">
                  <c:v>33178</c:v>
                </c:pt>
                <c:pt idx="131">
                  <c:v>33208</c:v>
                </c:pt>
                <c:pt idx="132">
                  <c:v>33239</c:v>
                </c:pt>
                <c:pt idx="133">
                  <c:v>33270</c:v>
                </c:pt>
                <c:pt idx="134">
                  <c:v>33298</c:v>
                </c:pt>
                <c:pt idx="135">
                  <c:v>33329</c:v>
                </c:pt>
                <c:pt idx="136">
                  <c:v>33359</c:v>
                </c:pt>
                <c:pt idx="137">
                  <c:v>33390</c:v>
                </c:pt>
                <c:pt idx="138">
                  <c:v>33420</c:v>
                </c:pt>
                <c:pt idx="139">
                  <c:v>33451</c:v>
                </c:pt>
                <c:pt idx="140">
                  <c:v>33482</c:v>
                </c:pt>
                <c:pt idx="141">
                  <c:v>33512</c:v>
                </c:pt>
                <c:pt idx="142">
                  <c:v>33543</c:v>
                </c:pt>
                <c:pt idx="143">
                  <c:v>33573</c:v>
                </c:pt>
                <c:pt idx="144">
                  <c:v>33604</c:v>
                </c:pt>
                <c:pt idx="145">
                  <c:v>33635</c:v>
                </c:pt>
                <c:pt idx="146">
                  <c:v>33664</c:v>
                </c:pt>
                <c:pt idx="147">
                  <c:v>33695</c:v>
                </c:pt>
                <c:pt idx="148">
                  <c:v>33725</c:v>
                </c:pt>
                <c:pt idx="149">
                  <c:v>33756</c:v>
                </c:pt>
                <c:pt idx="150">
                  <c:v>33786</c:v>
                </c:pt>
                <c:pt idx="151">
                  <c:v>33817</c:v>
                </c:pt>
                <c:pt idx="152">
                  <c:v>33848</c:v>
                </c:pt>
                <c:pt idx="153">
                  <c:v>33878</c:v>
                </c:pt>
                <c:pt idx="154">
                  <c:v>33909</c:v>
                </c:pt>
                <c:pt idx="155">
                  <c:v>33939</c:v>
                </c:pt>
                <c:pt idx="156">
                  <c:v>33970</c:v>
                </c:pt>
                <c:pt idx="157">
                  <c:v>34001</c:v>
                </c:pt>
                <c:pt idx="158">
                  <c:v>34029</c:v>
                </c:pt>
                <c:pt idx="159">
                  <c:v>34060</c:v>
                </c:pt>
                <c:pt idx="160">
                  <c:v>34090</c:v>
                </c:pt>
                <c:pt idx="161">
                  <c:v>34121</c:v>
                </c:pt>
                <c:pt idx="162">
                  <c:v>34151</c:v>
                </c:pt>
                <c:pt idx="163">
                  <c:v>34182</c:v>
                </c:pt>
                <c:pt idx="164">
                  <c:v>34213</c:v>
                </c:pt>
                <c:pt idx="165">
                  <c:v>34243</c:v>
                </c:pt>
                <c:pt idx="166">
                  <c:v>34274</c:v>
                </c:pt>
                <c:pt idx="167">
                  <c:v>34304</c:v>
                </c:pt>
                <c:pt idx="168">
                  <c:v>34335</c:v>
                </c:pt>
                <c:pt idx="169">
                  <c:v>34366</c:v>
                </c:pt>
                <c:pt idx="170">
                  <c:v>34394</c:v>
                </c:pt>
                <c:pt idx="171">
                  <c:v>34425</c:v>
                </c:pt>
                <c:pt idx="172">
                  <c:v>34455</c:v>
                </c:pt>
                <c:pt idx="173">
                  <c:v>34486</c:v>
                </c:pt>
                <c:pt idx="174">
                  <c:v>34516</c:v>
                </c:pt>
                <c:pt idx="175">
                  <c:v>34547</c:v>
                </c:pt>
                <c:pt idx="176">
                  <c:v>34578</c:v>
                </c:pt>
                <c:pt idx="177">
                  <c:v>34608</c:v>
                </c:pt>
                <c:pt idx="178">
                  <c:v>34639</c:v>
                </c:pt>
                <c:pt idx="179">
                  <c:v>34669</c:v>
                </c:pt>
                <c:pt idx="180">
                  <c:v>34700</c:v>
                </c:pt>
                <c:pt idx="181">
                  <c:v>34731</c:v>
                </c:pt>
                <c:pt idx="182">
                  <c:v>34759</c:v>
                </c:pt>
                <c:pt idx="183">
                  <c:v>34790</c:v>
                </c:pt>
                <c:pt idx="184">
                  <c:v>34820</c:v>
                </c:pt>
                <c:pt idx="185">
                  <c:v>34851</c:v>
                </c:pt>
                <c:pt idx="186">
                  <c:v>34881</c:v>
                </c:pt>
                <c:pt idx="187">
                  <c:v>34912</c:v>
                </c:pt>
                <c:pt idx="188">
                  <c:v>34943</c:v>
                </c:pt>
                <c:pt idx="189">
                  <c:v>34973</c:v>
                </c:pt>
                <c:pt idx="190">
                  <c:v>35004</c:v>
                </c:pt>
                <c:pt idx="191">
                  <c:v>35034</c:v>
                </c:pt>
                <c:pt idx="192">
                  <c:v>35065</c:v>
                </c:pt>
                <c:pt idx="193">
                  <c:v>35096</c:v>
                </c:pt>
                <c:pt idx="194">
                  <c:v>35125</c:v>
                </c:pt>
                <c:pt idx="195">
                  <c:v>35156</c:v>
                </c:pt>
                <c:pt idx="196">
                  <c:v>35186</c:v>
                </c:pt>
                <c:pt idx="197">
                  <c:v>35217</c:v>
                </c:pt>
                <c:pt idx="198">
                  <c:v>35247</c:v>
                </c:pt>
                <c:pt idx="199">
                  <c:v>35278</c:v>
                </c:pt>
                <c:pt idx="200">
                  <c:v>35309</c:v>
                </c:pt>
                <c:pt idx="201">
                  <c:v>35339</c:v>
                </c:pt>
                <c:pt idx="202">
                  <c:v>35370</c:v>
                </c:pt>
                <c:pt idx="203">
                  <c:v>35400</c:v>
                </c:pt>
                <c:pt idx="204">
                  <c:v>35431</c:v>
                </c:pt>
                <c:pt idx="205">
                  <c:v>35462</c:v>
                </c:pt>
                <c:pt idx="206">
                  <c:v>35490</c:v>
                </c:pt>
                <c:pt idx="207">
                  <c:v>35521</c:v>
                </c:pt>
                <c:pt idx="208">
                  <c:v>35551</c:v>
                </c:pt>
                <c:pt idx="209">
                  <c:v>35582</c:v>
                </c:pt>
                <c:pt idx="210">
                  <c:v>35612</c:v>
                </c:pt>
                <c:pt idx="211">
                  <c:v>35643</c:v>
                </c:pt>
                <c:pt idx="212">
                  <c:v>35674</c:v>
                </c:pt>
                <c:pt idx="213">
                  <c:v>35704</c:v>
                </c:pt>
                <c:pt idx="214">
                  <c:v>35735</c:v>
                </c:pt>
                <c:pt idx="215">
                  <c:v>35765</c:v>
                </c:pt>
                <c:pt idx="216">
                  <c:v>35796</c:v>
                </c:pt>
                <c:pt idx="217">
                  <c:v>35827</c:v>
                </c:pt>
                <c:pt idx="218">
                  <c:v>35855</c:v>
                </c:pt>
                <c:pt idx="219">
                  <c:v>35886</c:v>
                </c:pt>
                <c:pt idx="220">
                  <c:v>35916</c:v>
                </c:pt>
                <c:pt idx="221">
                  <c:v>35947</c:v>
                </c:pt>
                <c:pt idx="222">
                  <c:v>35977</c:v>
                </c:pt>
                <c:pt idx="223">
                  <c:v>36008</c:v>
                </c:pt>
                <c:pt idx="224">
                  <c:v>36039</c:v>
                </c:pt>
                <c:pt idx="225">
                  <c:v>36069</c:v>
                </c:pt>
                <c:pt idx="226">
                  <c:v>36100</c:v>
                </c:pt>
                <c:pt idx="227">
                  <c:v>36130</c:v>
                </c:pt>
                <c:pt idx="228">
                  <c:v>36161</c:v>
                </c:pt>
                <c:pt idx="229">
                  <c:v>36192</c:v>
                </c:pt>
                <c:pt idx="230">
                  <c:v>36220</c:v>
                </c:pt>
                <c:pt idx="231">
                  <c:v>36251</c:v>
                </c:pt>
                <c:pt idx="232">
                  <c:v>36281</c:v>
                </c:pt>
                <c:pt idx="233">
                  <c:v>36312</c:v>
                </c:pt>
                <c:pt idx="234">
                  <c:v>36342</c:v>
                </c:pt>
                <c:pt idx="235">
                  <c:v>36373</c:v>
                </c:pt>
                <c:pt idx="236">
                  <c:v>36404</c:v>
                </c:pt>
                <c:pt idx="237">
                  <c:v>36434</c:v>
                </c:pt>
                <c:pt idx="238">
                  <c:v>36465</c:v>
                </c:pt>
                <c:pt idx="239">
                  <c:v>36495</c:v>
                </c:pt>
                <c:pt idx="240">
                  <c:v>36526</c:v>
                </c:pt>
                <c:pt idx="241">
                  <c:v>36557</c:v>
                </c:pt>
                <c:pt idx="242">
                  <c:v>36586</c:v>
                </c:pt>
                <c:pt idx="243">
                  <c:v>36617</c:v>
                </c:pt>
                <c:pt idx="244">
                  <c:v>36647</c:v>
                </c:pt>
                <c:pt idx="245">
                  <c:v>36678</c:v>
                </c:pt>
                <c:pt idx="246">
                  <c:v>36708</c:v>
                </c:pt>
                <c:pt idx="247">
                  <c:v>36739</c:v>
                </c:pt>
                <c:pt idx="248">
                  <c:v>36770</c:v>
                </c:pt>
                <c:pt idx="249">
                  <c:v>36800</c:v>
                </c:pt>
                <c:pt idx="250">
                  <c:v>36831</c:v>
                </c:pt>
                <c:pt idx="251">
                  <c:v>36861</c:v>
                </c:pt>
                <c:pt idx="252">
                  <c:v>36892</c:v>
                </c:pt>
                <c:pt idx="253">
                  <c:v>36923</c:v>
                </c:pt>
                <c:pt idx="254">
                  <c:v>36951</c:v>
                </c:pt>
                <c:pt idx="255">
                  <c:v>36982</c:v>
                </c:pt>
                <c:pt idx="256">
                  <c:v>37012</c:v>
                </c:pt>
                <c:pt idx="257">
                  <c:v>37043</c:v>
                </c:pt>
                <c:pt idx="258">
                  <c:v>37073</c:v>
                </c:pt>
                <c:pt idx="259">
                  <c:v>37104</c:v>
                </c:pt>
                <c:pt idx="260">
                  <c:v>37135</c:v>
                </c:pt>
                <c:pt idx="261">
                  <c:v>37165</c:v>
                </c:pt>
                <c:pt idx="262">
                  <c:v>37196</c:v>
                </c:pt>
                <c:pt idx="263">
                  <c:v>37226</c:v>
                </c:pt>
                <c:pt idx="264">
                  <c:v>37257</c:v>
                </c:pt>
                <c:pt idx="265">
                  <c:v>37288</c:v>
                </c:pt>
                <c:pt idx="266">
                  <c:v>37316</c:v>
                </c:pt>
                <c:pt idx="267">
                  <c:v>37347</c:v>
                </c:pt>
                <c:pt idx="268">
                  <c:v>37377</c:v>
                </c:pt>
                <c:pt idx="269">
                  <c:v>37408</c:v>
                </c:pt>
                <c:pt idx="270">
                  <c:v>37438</c:v>
                </c:pt>
                <c:pt idx="271">
                  <c:v>37469</c:v>
                </c:pt>
                <c:pt idx="272">
                  <c:v>37500</c:v>
                </c:pt>
                <c:pt idx="273">
                  <c:v>37530</c:v>
                </c:pt>
                <c:pt idx="274">
                  <c:v>37561</c:v>
                </c:pt>
                <c:pt idx="275">
                  <c:v>37591</c:v>
                </c:pt>
                <c:pt idx="276">
                  <c:v>37622</c:v>
                </c:pt>
                <c:pt idx="277">
                  <c:v>37653</c:v>
                </c:pt>
                <c:pt idx="278">
                  <c:v>37681</c:v>
                </c:pt>
                <c:pt idx="279">
                  <c:v>37712</c:v>
                </c:pt>
                <c:pt idx="280">
                  <c:v>37742</c:v>
                </c:pt>
                <c:pt idx="281">
                  <c:v>37773</c:v>
                </c:pt>
                <c:pt idx="282">
                  <c:v>37803</c:v>
                </c:pt>
                <c:pt idx="283">
                  <c:v>37834</c:v>
                </c:pt>
                <c:pt idx="284">
                  <c:v>37865</c:v>
                </c:pt>
                <c:pt idx="285">
                  <c:v>37895</c:v>
                </c:pt>
                <c:pt idx="286">
                  <c:v>37926</c:v>
                </c:pt>
                <c:pt idx="287">
                  <c:v>37956</c:v>
                </c:pt>
                <c:pt idx="288">
                  <c:v>37987</c:v>
                </c:pt>
                <c:pt idx="289">
                  <c:v>38018</c:v>
                </c:pt>
                <c:pt idx="290">
                  <c:v>38047</c:v>
                </c:pt>
                <c:pt idx="291">
                  <c:v>38078</c:v>
                </c:pt>
                <c:pt idx="292">
                  <c:v>38108</c:v>
                </c:pt>
                <c:pt idx="293">
                  <c:v>38139</c:v>
                </c:pt>
                <c:pt idx="294">
                  <c:v>38169</c:v>
                </c:pt>
                <c:pt idx="295">
                  <c:v>38200</c:v>
                </c:pt>
                <c:pt idx="296">
                  <c:v>38231</c:v>
                </c:pt>
                <c:pt idx="297">
                  <c:v>38261</c:v>
                </c:pt>
                <c:pt idx="298">
                  <c:v>38292</c:v>
                </c:pt>
                <c:pt idx="299">
                  <c:v>38322</c:v>
                </c:pt>
                <c:pt idx="300">
                  <c:v>38353</c:v>
                </c:pt>
                <c:pt idx="301">
                  <c:v>38384</c:v>
                </c:pt>
                <c:pt idx="302">
                  <c:v>38412</c:v>
                </c:pt>
                <c:pt idx="303">
                  <c:v>38443</c:v>
                </c:pt>
                <c:pt idx="304">
                  <c:v>38473</c:v>
                </c:pt>
                <c:pt idx="305">
                  <c:v>38504</c:v>
                </c:pt>
                <c:pt idx="306">
                  <c:v>38534</c:v>
                </c:pt>
                <c:pt idx="307">
                  <c:v>38565</c:v>
                </c:pt>
                <c:pt idx="308">
                  <c:v>38596</c:v>
                </c:pt>
                <c:pt idx="309">
                  <c:v>38626</c:v>
                </c:pt>
                <c:pt idx="310">
                  <c:v>38657</c:v>
                </c:pt>
                <c:pt idx="311">
                  <c:v>38687</c:v>
                </c:pt>
                <c:pt idx="312">
                  <c:v>38718</c:v>
                </c:pt>
                <c:pt idx="313">
                  <c:v>38749</c:v>
                </c:pt>
                <c:pt idx="314">
                  <c:v>38777</c:v>
                </c:pt>
                <c:pt idx="315">
                  <c:v>38808</c:v>
                </c:pt>
                <c:pt idx="316">
                  <c:v>38838</c:v>
                </c:pt>
                <c:pt idx="317">
                  <c:v>38869</c:v>
                </c:pt>
                <c:pt idx="318">
                  <c:v>38899</c:v>
                </c:pt>
                <c:pt idx="319">
                  <c:v>38930</c:v>
                </c:pt>
                <c:pt idx="320">
                  <c:v>38961</c:v>
                </c:pt>
                <c:pt idx="321">
                  <c:v>38991</c:v>
                </c:pt>
                <c:pt idx="322">
                  <c:v>39022</c:v>
                </c:pt>
                <c:pt idx="323">
                  <c:v>39052</c:v>
                </c:pt>
                <c:pt idx="324">
                  <c:v>39083</c:v>
                </c:pt>
                <c:pt idx="325">
                  <c:v>39114</c:v>
                </c:pt>
                <c:pt idx="326">
                  <c:v>39142</c:v>
                </c:pt>
                <c:pt idx="327">
                  <c:v>39173</c:v>
                </c:pt>
                <c:pt idx="328">
                  <c:v>39203</c:v>
                </c:pt>
                <c:pt idx="329">
                  <c:v>39234</c:v>
                </c:pt>
                <c:pt idx="330">
                  <c:v>39264</c:v>
                </c:pt>
                <c:pt idx="331">
                  <c:v>39295</c:v>
                </c:pt>
                <c:pt idx="332">
                  <c:v>39326</c:v>
                </c:pt>
                <c:pt idx="333">
                  <c:v>39356</c:v>
                </c:pt>
                <c:pt idx="334">
                  <c:v>39387</c:v>
                </c:pt>
                <c:pt idx="335">
                  <c:v>39417</c:v>
                </c:pt>
                <c:pt idx="336">
                  <c:v>39448</c:v>
                </c:pt>
                <c:pt idx="337">
                  <c:v>39479</c:v>
                </c:pt>
                <c:pt idx="338">
                  <c:v>39508</c:v>
                </c:pt>
                <c:pt idx="339">
                  <c:v>39539</c:v>
                </c:pt>
                <c:pt idx="340">
                  <c:v>39569</c:v>
                </c:pt>
                <c:pt idx="341">
                  <c:v>39600</c:v>
                </c:pt>
                <c:pt idx="342">
                  <c:v>39630</c:v>
                </c:pt>
                <c:pt idx="343">
                  <c:v>39661</c:v>
                </c:pt>
                <c:pt idx="344">
                  <c:v>39692</c:v>
                </c:pt>
                <c:pt idx="345">
                  <c:v>39722</c:v>
                </c:pt>
                <c:pt idx="346">
                  <c:v>39753</c:v>
                </c:pt>
                <c:pt idx="347">
                  <c:v>39783</c:v>
                </c:pt>
                <c:pt idx="348">
                  <c:v>39814</c:v>
                </c:pt>
                <c:pt idx="349">
                  <c:v>39845</c:v>
                </c:pt>
                <c:pt idx="350">
                  <c:v>39873</c:v>
                </c:pt>
                <c:pt idx="351">
                  <c:v>39904</c:v>
                </c:pt>
                <c:pt idx="352">
                  <c:v>39934</c:v>
                </c:pt>
                <c:pt idx="353">
                  <c:v>39965</c:v>
                </c:pt>
                <c:pt idx="354">
                  <c:v>39995</c:v>
                </c:pt>
                <c:pt idx="355">
                  <c:v>40026</c:v>
                </c:pt>
                <c:pt idx="356">
                  <c:v>40057</c:v>
                </c:pt>
                <c:pt idx="357">
                  <c:v>40087</c:v>
                </c:pt>
                <c:pt idx="358">
                  <c:v>40118</c:v>
                </c:pt>
                <c:pt idx="359">
                  <c:v>40148</c:v>
                </c:pt>
              </c:numCache>
            </c:numRef>
          </c:cat>
          <c:val>
            <c:numRef>
              <c:f>'[1]Feuille 3'!$D$7:$D$366</c:f>
              <c:numCache>
                <c:formatCode>General</c:formatCode>
                <c:ptCount val="360"/>
                <c:pt idx="36">
                  <c:v>339.89</c:v>
                </c:pt>
                <c:pt idx="37">
                  <c:v>339.95</c:v>
                </c:pt>
                <c:pt idx="38">
                  <c:v>340.05</c:v>
                </c:pt>
                <c:pt idx="39">
                  <c:v>340.33</c:v>
                </c:pt>
                <c:pt idx="40">
                  <c:v>340.95</c:v>
                </c:pt>
                <c:pt idx="41">
                  <c:v>341.33</c:v>
                </c:pt>
                <c:pt idx="42">
                  <c:v>341.55</c:v>
                </c:pt>
                <c:pt idx="43">
                  <c:v>342.28</c:v>
                </c:pt>
                <c:pt idx="44">
                  <c:v>342.87</c:v>
                </c:pt>
                <c:pt idx="45">
                  <c:v>342.65</c:v>
                </c:pt>
                <c:pt idx="46">
                  <c:v>342.32</c:v>
                </c:pt>
                <c:pt idx="47">
                  <c:v>342.11</c:v>
                </c:pt>
                <c:pt idx="48">
                  <c:v>341.91</c:v>
                </c:pt>
                <c:pt idx="49">
                  <c:v>341.73</c:v>
                </c:pt>
                <c:pt idx="50">
                  <c:v>341.61</c:v>
                </c:pt>
                <c:pt idx="51">
                  <c:v>341.88</c:v>
                </c:pt>
                <c:pt idx="52">
                  <c:v>342.29</c:v>
                </c:pt>
                <c:pt idx="53">
                  <c:v>342.47</c:v>
                </c:pt>
                <c:pt idx="54">
                  <c:v>342.67</c:v>
                </c:pt>
                <c:pt idx="55">
                  <c:v>343</c:v>
                </c:pt>
                <c:pt idx="56">
                  <c:v>343.35</c:v>
                </c:pt>
                <c:pt idx="57">
                  <c:v>343.77</c:v>
                </c:pt>
                <c:pt idx="58">
                  <c:v>343.83</c:v>
                </c:pt>
                <c:pt idx="59">
                  <c:v>343.47</c:v>
                </c:pt>
                <c:pt idx="60">
                  <c:v>343.09</c:v>
                </c:pt>
                <c:pt idx="61">
                  <c:v>343.14</c:v>
                </c:pt>
                <c:pt idx="62">
                  <c:v>343.73</c:v>
                </c:pt>
                <c:pt idx="63">
                  <c:v>344.16</c:v>
                </c:pt>
                <c:pt idx="64">
                  <c:v>343.99</c:v>
                </c:pt>
                <c:pt idx="65">
                  <c:v>343.81</c:v>
                </c:pt>
                <c:pt idx="66">
                  <c:v>343.93</c:v>
                </c:pt>
                <c:pt idx="67">
                  <c:v>344.54</c:v>
                </c:pt>
                <c:pt idx="68">
                  <c:v>345.01</c:v>
                </c:pt>
                <c:pt idx="69">
                  <c:v>345.11</c:v>
                </c:pt>
                <c:pt idx="70">
                  <c:v>345.23</c:v>
                </c:pt>
                <c:pt idx="71">
                  <c:v>345.17</c:v>
                </c:pt>
                <c:pt idx="72">
                  <c:v>344.75</c:v>
                </c:pt>
                <c:pt idx="73">
                  <c:v>344.45</c:v>
                </c:pt>
                <c:pt idx="74">
                  <c:v>344.33</c:v>
                </c:pt>
                <c:pt idx="75">
                  <c:v>344.42</c:v>
                </c:pt>
                <c:pt idx="76">
                  <c:v>344.7</c:v>
                </c:pt>
                <c:pt idx="77">
                  <c:v>345.05</c:v>
                </c:pt>
                <c:pt idx="78">
                  <c:v>345.48</c:v>
                </c:pt>
                <c:pt idx="79">
                  <c:v>345.73</c:v>
                </c:pt>
                <c:pt idx="80">
                  <c:v>345.97</c:v>
                </c:pt>
                <c:pt idx="81">
                  <c:v>346.25</c:v>
                </c:pt>
                <c:pt idx="82">
                  <c:v>346.3</c:v>
                </c:pt>
                <c:pt idx="83">
                  <c:v>345.99</c:v>
                </c:pt>
                <c:pt idx="84">
                  <c:v>346</c:v>
                </c:pt>
                <c:pt idx="85">
                  <c:v>346.56</c:v>
                </c:pt>
                <c:pt idx="86">
                  <c:v>346.61</c:v>
                </c:pt>
                <c:pt idx="87">
                  <c:v>346.25</c:v>
                </c:pt>
                <c:pt idx="88">
                  <c:v>346.41</c:v>
                </c:pt>
                <c:pt idx="89">
                  <c:v>346.98</c:v>
                </c:pt>
                <c:pt idx="90">
                  <c:v>347.61</c:v>
                </c:pt>
                <c:pt idx="91">
                  <c:v>347.98</c:v>
                </c:pt>
                <c:pt idx="92">
                  <c:v>348.33</c:v>
                </c:pt>
                <c:pt idx="93">
                  <c:v>348.73</c:v>
                </c:pt>
                <c:pt idx="94">
                  <c:v>348.98</c:v>
                </c:pt>
                <c:pt idx="95">
                  <c:v>348.78</c:v>
                </c:pt>
                <c:pt idx="96">
                  <c:v>348.55</c:v>
                </c:pt>
                <c:pt idx="97">
                  <c:v>348.95</c:v>
                </c:pt>
                <c:pt idx="98">
                  <c:v>349.08</c:v>
                </c:pt>
                <c:pt idx="99">
                  <c:v>348.94</c:v>
                </c:pt>
                <c:pt idx="100">
                  <c:v>349.33</c:v>
                </c:pt>
                <c:pt idx="101">
                  <c:v>349.81</c:v>
                </c:pt>
                <c:pt idx="102">
                  <c:v>350.11</c:v>
                </c:pt>
                <c:pt idx="103">
                  <c:v>350.44</c:v>
                </c:pt>
                <c:pt idx="104">
                  <c:v>350.56</c:v>
                </c:pt>
                <c:pt idx="105">
                  <c:v>350.42</c:v>
                </c:pt>
                <c:pt idx="132">
                  <c:v>352.11</c:v>
                </c:pt>
                <c:pt idx="133">
                  <c:v>352.15</c:v>
                </c:pt>
                <c:pt idx="134">
                  <c:v>352.53</c:v>
                </c:pt>
                <c:pt idx="135">
                  <c:v>353</c:v>
                </c:pt>
                <c:pt idx="136">
                  <c:v>353.17</c:v>
                </c:pt>
                <c:pt idx="137">
                  <c:v>353.13</c:v>
                </c:pt>
                <c:pt idx="138">
                  <c:v>353.47</c:v>
                </c:pt>
                <c:pt idx="139">
                  <c:v>353.91</c:v>
                </c:pt>
                <c:pt idx="140">
                  <c:v>354.07</c:v>
                </c:pt>
                <c:pt idx="141">
                  <c:v>354.12</c:v>
                </c:pt>
                <c:pt idx="142">
                  <c:v>353.97</c:v>
                </c:pt>
                <c:pt idx="143">
                  <c:v>353.61</c:v>
                </c:pt>
                <c:pt idx="144">
                  <c:v>353.24</c:v>
                </c:pt>
                <c:pt idx="145">
                  <c:v>352.95</c:v>
                </c:pt>
                <c:pt idx="146">
                  <c:v>352.92</c:v>
                </c:pt>
                <c:pt idx="147">
                  <c:v>353.76</c:v>
                </c:pt>
                <c:pt idx="148">
                  <c:v>355.05</c:v>
                </c:pt>
                <c:pt idx="149">
                  <c:v>355.52</c:v>
                </c:pt>
                <c:pt idx="150">
                  <c:v>355.25</c:v>
                </c:pt>
                <c:pt idx="151">
                  <c:v>355.09</c:v>
                </c:pt>
                <c:pt idx="152">
                  <c:v>355.37</c:v>
                </c:pt>
                <c:pt idx="153">
                  <c:v>355.63</c:v>
                </c:pt>
                <c:pt idx="154">
                  <c:v>355.41</c:v>
                </c:pt>
                <c:pt idx="155">
                  <c:v>354.99</c:v>
                </c:pt>
                <c:pt idx="156">
                  <c:v>354.73</c:v>
                </c:pt>
                <c:pt idx="157">
                  <c:v>354.46</c:v>
                </c:pt>
                <c:pt idx="158">
                  <c:v>354.3</c:v>
                </c:pt>
                <c:pt idx="159">
                  <c:v>354.47</c:v>
                </c:pt>
                <c:pt idx="160">
                  <c:v>354.67</c:v>
                </c:pt>
                <c:pt idx="161">
                  <c:v>354.92</c:v>
                </c:pt>
                <c:pt idx="162">
                  <c:v>355.34</c:v>
                </c:pt>
                <c:pt idx="163">
                  <c:v>355.75</c:v>
                </c:pt>
                <c:pt idx="164">
                  <c:v>356.02</c:v>
                </c:pt>
                <c:pt idx="165">
                  <c:v>356.27</c:v>
                </c:pt>
                <c:pt idx="166">
                  <c:v>356.36</c:v>
                </c:pt>
                <c:pt idx="167">
                  <c:v>356.1</c:v>
                </c:pt>
                <c:pt idx="168">
                  <c:v>355.77</c:v>
                </c:pt>
                <c:pt idx="169">
                  <c:v>355.71</c:v>
                </c:pt>
                <c:pt idx="170">
                  <c:v>355.7</c:v>
                </c:pt>
                <c:pt idx="171">
                  <c:v>355.65</c:v>
                </c:pt>
                <c:pt idx="172">
                  <c:v>355.77</c:v>
                </c:pt>
                <c:pt idx="173">
                  <c:v>356.14</c:v>
                </c:pt>
                <c:pt idx="174">
                  <c:v>356.69</c:v>
                </c:pt>
                <c:pt idx="175">
                  <c:v>357.28</c:v>
                </c:pt>
                <c:pt idx="176">
                  <c:v>358.05</c:v>
                </c:pt>
                <c:pt idx="177">
                  <c:v>358.47</c:v>
                </c:pt>
                <c:pt idx="178">
                  <c:v>358.15</c:v>
                </c:pt>
                <c:pt idx="179">
                  <c:v>357.67</c:v>
                </c:pt>
                <c:pt idx="180">
                  <c:v>357.6</c:v>
                </c:pt>
                <c:pt idx="181">
                  <c:v>357.61</c:v>
                </c:pt>
                <c:pt idx="182">
                  <c:v>357.36</c:v>
                </c:pt>
                <c:pt idx="183">
                  <c:v>357.32</c:v>
                </c:pt>
                <c:pt idx="184">
                  <c:v>357.6</c:v>
                </c:pt>
                <c:pt idx="185">
                  <c:v>358.14</c:v>
                </c:pt>
                <c:pt idx="186">
                  <c:v>358.59</c:v>
                </c:pt>
                <c:pt idx="187">
                  <c:v>358.69</c:v>
                </c:pt>
                <c:pt idx="188">
                  <c:v>358.85</c:v>
                </c:pt>
                <c:pt idx="189">
                  <c:v>358.83</c:v>
                </c:pt>
                <c:pt idx="190">
                  <c:v>358.62</c:v>
                </c:pt>
                <c:pt idx="191">
                  <c:v>358.52</c:v>
                </c:pt>
                <c:pt idx="192">
                  <c:v>358.51</c:v>
                </c:pt>
                <c:pt idx="193">
                  <c:v>358.63</c:v>
                </c:pt>
                <c:pt idx="194">
                  <c:v>358.6</c:v>
                </c:pt>
                <c:pt idx="195">
                  <c:v>358.61</c:v>
                </c:pt>
                <c:pt idx="196">
                  <c:v>358.91</c:v>
                </c:pt>
                <c:pt idx="197">
                  <c:v>359.33</c:v>
                </c:pt>
                <c:pt idx="198">
                  <c:v>359.72</c:v>
                </c:pt>
                <c:pt idx="199">
                  <c:v>360.03</c:v>
                </c:pt>
                <c:pt idx="200">
                  <c:v>360.29</c:v>
                </c:pt>
                <c:pt idx="201">
                  <c:v>360.49</c:v>
                </c:pt>
                <c:pt idx="202">
                  <c:v>360.48</c:v>
                </c:pt>
                <c:pt idx="203">
                  <c:v>360.45</c:v>
                </c:pt>
                <c:pt idx="204">
                  <c:v>360.42</c:v>
                </c:pt>
                <c:pt idx="205">
                  <c:v>360.25</c:v>
                </c:pt>
                <c:pt idx="206">
                  <c:v>360.32</c:v>
                </c:pt>
                <c:pt idx="207">
                  <c:v>360.52</c:v>
                </c:pt>
                <c:pt idx="208">
                  <c:v>360.62</c:v>
                </c:pt>
                <c:pt idx="209">
                  <c:v>360.8</c:v>
                </c:pt>
                <c:pt idx="210">
                  <c:v>361.05</c:v>
                </c:pt>
                <c:pt idx="211">
                  <c:v>361.34</c:v>
                </c:pt>
                <c:pt idx="212">
                  <c:v>361.53</c:v>
                </c:pt>
                <c:pt idx="213">
                  <c:v>361.67</c:v>
                </c:pt>
                <c:pt idx="214">
                  <c:v>361.61</c:v>
                </c:pt>
                <c:pt idx="215">
                  <c:v>361.41</c:v>
                </c:pt>
                <c:pt idx="216">
                  <c:v>361.58</c:v>
                </c:pt>
                <c:pt idx="217">
                  <c:v>361.92</c:v>
                </c:pt>
                <c:pt idx="218">
                  <c:v>362.05</c:v>
                </c:pt>
                <c:pt idx="219">
                  <c:v>362.33</c:v>
                </c:pt>
                <c:pt idx="220">
                  <c:v>362.86</c:v>
                </c:pt>
                <c:pt idx="221">
                  <c:v>363.32</c:v>
                </c:pt>
                <c:pt idx="222">
                  <c:v>363.8</c:v>
                </c:pt>
                <c:pt idx="223">
                  <c:v>364.35</c:v>
                </c:pt>
                <c:pt idx="224">
                  <c:v>364.65</c:v>
                </c:pt>
                <c:pt idx="225">
                  <c:v>364.81</c:v>
                </c:pt>
                <c:pt idx="226">
                  <c:v>364.95</c:v>
                </c:pt>
                <c:pt idx="227">
                  <c:v>364.95</c:v>
                </c:pt>
                <c:pt idx="228">
                  <c:v>364.91</c:v>
                </c:pt>
                <c:pt idx="229">
                  <c:v>364.91</c:v>
                </c:pt>
                <c:pt idx="230">
                  <c:v>364.96</c:v>
                </c:pt>
                <c:pt idx="231">
                  <c:v>365.11</c:v>
                </c:pt>
                <c:pt idx="232">
                  <c:v>365.23</c:v>
                </c:pt>
                <c:pt idx="233">
                  <c:v>365.38</c:v>
                </c:pt>
                <c:pt idx="234">
                  <c:v>365.73</c:v>
                </c:pt>
                <c:pt idx="235">
                  <c:v>366.13</c:v>
                </c:pt>
                <c:pt idx="236">
                  <c:v>366.37</c:v>
                </c:pt>
                <c:pt idx="237">
                  <c:v>366.38</c:v>
                </c:pt>
                <c:pt idx="238">
                  <c:v>366.39</c:v>
                </c:pt>
                <c:pt idx="239">
                  <c:v>366.21</c:v>
                </c:pt>
                <c:pt idx="240">
                  <c:v>365.85</c:v>
                </c:pt>
                <c:pt idx="241">
                  <c:v>365.88</c:v>
                </c:pt>
                <c:pt idx="242">
                  <c:v>366.06</c:v>
                </c:pt>
                <c:pt idx="243">
                  <c:v>366.19</c:v>
                </c:pt>
                <c:pt idx="244">
                  <c:v>366.26</c:v>
                </c:pt>
                <c:pt idx="245">
                  <c:v>366.46</c:v>
                </c:pt>
                <c:pt idx="246">
                  <c:v>366.9</c:v>
                </c:pt>
                <c:pt idx="247">
                  <c:v>367.28</c:v>
                </c:pt>
                <c:pt idx="248">
                  <c:v>367.48</c:v>
                </c:pt>
                <c:pt idx="249">
                  <c:v>367.63</c:v>
                </c:pt>
                <c:pt idx="250">
                  <c:v>367.69</c:v>
                </c:pt>
                <c:pt idx="251">
                  <c:v>367.5</c:v>
                </c:pt>
                <c:pt idx="252">
                  <c:v>367.27</c:v>
                </c:pt>
                <c:pt idx="253">
                  <c:v>367.22</c:v>
                </c:pt>
                <c:pt idx="254">
                  <c:v>367.38</c:v>
                </c:pt>
                <c:pt idx="255">
                  <c:v>367.69</c:v>
                </c:pt>
                <c:pt idx="256">
                  <c:v>367.95</c:v>
                </c:pt>
                <c:pt idx="257">
                  <c:v>368.27</c:v>
                </c:pt>
                <c:pt idx="258">
                  <c:v>368.81</c:v>
                </c:pt>
                <c:pt idx="259">
                  <c:v>369.33</c:v>
                </c:pt>
                <c:pt idx="260">
                  <c:v>369.7</c:v>
                </c:pt>
                <c:pt idx="261">
                  <c:v>369.96</c:v>
                </c:pt>
                <c:pt idx="262">
                  <c:v>370.08</c:v>
                </c:pt>
                <c:pt idx="263">
                  <c:v>369.8</c:v>
                </c:pt>
                <c:pt idx="264">
                  <c:v>369.29</c:v>
                </c:pt>
                <c:pt idx="265">
                  <c:v>369.16</c:v>
                </c:pt>
                <c:pt idx="266">
                  <c:v>369.41</c:v>
                </c:pt>
                <c:pt idx="267">
                  <c:v>369.63</c:v>
                </c:pt>
                <c:pt idx="268">
                  <c:v>369.86</c:v>
                </c:pt>
                <c:pt idx="269">
                  <c:v>370.28</c:v>
                </c:pt>
                <c:pt idx="270">
                  <c:v>370.79</c:v>
                </c:pt>
                <c:pt idx="271">
                  <c:v>371.34</c:v>
                </c:pt>
                <c:pt idx="272">
                  <c:v>371.74</c:v>
                </c:pt>
                <c:pt idx="273">
                  <c:v>371.89</c:v>
                </c:pt>
                <c:pt idx="274">
                  <c:v>371.93</c:v>
                </c:pt>
                <c:pt idx="275">
                  <c:v>371.79</c:v>
                </c:pt>
                <c:pt idx="276">
                  <c:v>371.61</c:v>
                </c:pt>
                <c:pt idx="277">
                  <c:v>371.61</c:v>
                </c:pt>
                <c:pt idx="278">
                  <c:v>371.71</c:v>
                </c:pt>
                <c:pt idx="279">
                  <c:v>372.01</c:v>
                </c:pt>
                <c:pt idx="280">
                  <c:v>372.43</c:v>
                </c:pt>
                <c:pt idx="281">
                  <c:v>372.72</c:v>
                </c:pt>
                <c:pt idx="282">
                  <c:v>373.05</c:v>
                </c:pt>
                <c:pt idx="283">
                  <c:v>373.59</c:v>
                </c:pt>
                <c:pt idx="284">
                  <c:v>373.88</c:v>
                </c:pt>
                <c:pt idx="285">
                  <c:v>373.86</c:v>
                </c:pt>
                <c:pt idx="286">
                  <c:v>373.86</c:v>
                </c:pt>
                <c:pt idx="287">
                  <c:v>373.86</c:v>
                </c:pt>
                <c:pt idx="288">
                  <c:v>373.62</c:v>
                </c:pt>
                <c:pt idx="289">
                  <c:v>373.49</c:v>
                </c:pt>
                <c:pt idx="290">
                  <c:v>373.78</c:v>
                </c:pt>
                <c:pt idx="291">
                  <c:v>374.02</c:v>
                </c:pt>
                <c:pt idx="292">
                  <c:v>374.23</c:v>
                </c:pt>
                <c:pt idx="293">
                  <c:v>374.63</c:v>
                </c:pt>
                <c:pt idx="294">
                  <c:v>375.04</c:v>
                </c:pt>
                <c:pt idx="295">
                  <c:v>375.49</c:v>
                </c:pt>
                <c:pt idx="296">
                  <c:v>375.69</c:v>
                </c:pt>
                <c:pt idx="297">
                  <c:v>375.72</c:v>
                </c:pt>
                <c:pt idx="298">
                  <c:v>375.73</c:v>
                </c:pt>
                <c:pt idx="299">
                  <c:v>375.53</c:v>
                </c:pt>
                <c:pt idx="300">
                  <c:v>375.3</c:v>
                </c:pt>
                <c:pt idx="301">
                  <c:v>375.29</c:v>
                </c:pt>
                <c:pt idx="302">
                  <c:v>375.35</c:v>
                </c:pt>
                <c:pt idx="303">
                  <c:v>375.61</c:v>
                </c:pt>
                <c:pt idx="304">
                  <c:v>376.14</c:v>
                </c:pt>
                <c:pt idx="305">
                  <c:v>376.68</c:v>
                </c:pt>
                <c:pt idx="306">
                  <c:v>377.23</c:v>
                </c:pt>
                <c:pt idx="307">
                  <c:v>377.7</c:v>
                </c:pt>
                <c:pt idx="308">
                  <c:v>377.92</c:v>
                </c:pt>
                <c:pt idx="309">
                  <c:v>377.99</c:v>
                </c:pt>
                <c:pt idx="310">
                  <c:v>377.99</c:v>
                </c:pt>
                <c:pt idx="311">
                  <c:v>377.79</c:v>
                </c:pt>
                <c:pt idx="312">
                  <c:v>377.44</c:v>
                </c:pt>
                <c:pt idx="313">
                  <c:v>377.44</c:v>
                </c:pt>
                <c:pt idx="314">
                  <c:v>377.66</c:v>
                </c:pt>
                <c:pt idx="315">
                  <c:v>377.87</c:v>
                </c:pt>
                <c:pt idx="316">
                  <c:v>378.17</c:v>
                </c:pt>
                <c:pt idx="317">
                  <c:v>378.45</c:v>
                </c:pt>
                <c:pt idx="318">
                  <c:v>378.8</c:v>
                </c:pt>
                <c:pt idx="319">
                  <c:v>379.18</c:v>
                </c:pt>
                <c:pt idx="320">
                  <c:v>379.4</c:v>
                </c:pt>
                <c:pt idx="321">
                  <c:v>379.58</c:v>
                </c:pt>
                <c:pt idx="322">
                  <c:v>379.58</c:v>
                </c:pt>
                <c:pt idx="323">
                  <c:v>379.38</c:v>
                </c:pt>
                <c:pt idx="324">
                  <c:v>379.28</c:v>
                </c:pt>
                <c:pt idx="325">
                  <c:v>379.33</c:v>
                </c:pt>
                <c:pt idx="326">
                  <c:v>379.5</c:v>
                </c:pt>
                <c:pt idx="327">
                  <c:v>379.86</c:v>
                </c:pt>
                <c:pt idx="328">
                  <c:v>380.16</c:v>
                </c:pt>
                <c:pt idx="329">
                  <c:v>380.41</c:v>
                </c:pt>
                <c:pt idx="330">
                  <c:v>380.93</c:v>
                </c:pt>
                <c:pt idx="331">
                  <c:v>381.44</c:v>
                </c:pt>
                <c:pt idx="332">
                  <c:v>381.68</c:v>
                </c:pt>
                <c:pt idx="333">
                  <c:v>381.79</c:v>
                </c:pt>
                <c:pt idx="334">
                  <c:v>381.85</c:v>
                </c:pt>
                <c:pt idx="335">
                  <c:v>381.88</c:v>
                </c:pt>
                <c:pt idx="336">
                  <c:v>381.77</c:v>
                </c:pt>
                <c:pt idx="337">
                  <c:v>381.68</c:v>
                </c:pt>
                <c:pt idx="338">
                  <c:v>381.82</c:v>
                </c:pt>
                <c:pt idx="339">
                  <c:v>381.95</c:v>
                </c:pt>
                <c:pt idx="340">
                  <c:v>382.02</c:v>
                </c:pt>
                <c:pt idx="341">
                  <c:v>382.3</c:v>
                </c:pt>
                <c:pt idx="342">
                  <c:v>382.8</c:v>
                </c:pt>
                <c:pt idx="343">
                  <c:v>383.28</c:v>
                </c:pt>
                <c:pt idx="344">
                  <c:v>383.59</c:v>
                </c:pt>
                <c:pt idx="345">
                  <c:v>383.73</c:v>
                </c:pt>
                <c:pt idx="346">
                  <c:v>383.76</c:v>
                </c:pt>
                <c:pt idx="347">
                  <c:v>383.52</c:v>
                </c:pt>
                <c:pt idx="348">
                  <c:v>383.33</c:v>
                </c:pt>
                <c:pt idx="349">
                  <c:v>383.37</c:v>
                </c:pt>
                <c:pt idx="350">
                  <c:v>383.35</c:v>
                </c:pt>
                <c:pt idx="351">
                  <c:v>383.43</c:v>
                </c:pt>
                <c:pt idx="352">
                  <c:v>383.7</c:v>
                </c:pt>
                <c:pt idx="353">
                  <c:v>384.05</c:v>
                </c:pt>
                <c:pt idx="354">
                  <c:v>384.44</c:v>
                </c:pt>
                <c:pt idx="355">
                  <c:v>384.81</c:v>
                </c:pt>
                <c:pt idx="356">
                  <c:v>385.18</c:v>
                </c:pt>
                <c:pt idx="357">
                  <c:v>385.41</c:v>
                </c:pt>
                <c:pt idx="358">
                  <c:v>385.33</c:v>
                </c:pt>
                <c:pt idx="359">
                  <c:v>385.09</c:v>
                </c:pt>
              </c:numCache>
            </c:numRef>
          </c:val>
        </c:ser>
        <c:marker val="1"/>
        <c:axId val="116962432"/>
        <c:axId val="116964352"/>
      </c:lineChart>
      <c:catAx>
        <c:axId val="11696243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Date de mesure</a:t>
                </a:r>
              </a:p>
            </c:rich>
          </c:tx>
          <c:layout>
            <c:manualLayout>
              <c:xMode val="edge"/>
              <c:yMode val="edge"/>
              <c:x val="0.88399869599963621"/>
              <c:y val="0.83427868846247255"/>
            </c:manualLayout>
          </c:layout>
        </c:title>
        <c:numFmt formatCode="General" sourceLinked="1"/>
        <c:tickLblPos val="nextTo"/>
        <c:crossAx val="116964352"/>
        <c:crosses val="autoZero"/>
        <c:auto val="1"/>
        <c:lblAlgn val="ctr"/>
        <c:lblOffset val="100"/>
      </c:catAx>
      <c:valAx>
        <c:axId val="116964352"/>
        <c:scaling>
          <c:orientation val="minMax"/>
          <c:min val="33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fr-FR"/>
                  <a:t>Quantité de CO</a:t>
                </a:r>
                <a:r>
                  <a:rPr lang="fr-FR" baseline="-25000"/>
                  <a:t>2</a:t>
                </a:r>
                <a:r>
                  <a:rPr lang="fr-FR"/>
                  <a:t> atmosphérique </a:t>
                </a:r>
                <a:r>
                  <a:rPr lang="fr-FR" baseline="0"/>
                  <a:t> (ppmv)</a:t>
                </a:r>
                <a:endParaRPr lang="fr-FR"/>
              </a:p>
            </c:rich>
          </c:tx>
          <c:layout>
            <c:manualLayout>
              <c:xMode val="edge"/>
              <c:yMode val="edge"/>
              <c:x val="5.6096578765866663E-2"/>
              <c:y val="4.2215355132982607E-2"/>
            </c:manualLayout>
          </c:layout>
        </c:title>
        <c:numFmt formatCode="General" sourceLinked="1"/>
        <c:tickLblPos val="nextTo"/>
        <c:crossAx val="116962432"/>
        <c:crosses val="autoZero"/>
        <c:crossBetween val="between"/>
      </c:valAx>
      <c:spPr>
        <a:noFill/>
        <a:ln w="25400">
          <a:noFill/>
        </a:ln>
      </c:spPr>
    </c:plotArea>
    <c:plotVisOnly val="1"/>
  </c:char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protection/>
  <c:chart>
    <c:title>
      <c:tx>
        <c:rich>
          <a:bodyPr/>
          <a:lstStyle/>
          <a:p>
            <a:pPr>
              <a:defRPr/>
            </a:pPr>
            <a:r>
              <a:rPr lang="en-US"/>
              <a:t>CO</a:t>
            </a:r>
            <a:r>
              <a:rPr lang="en-US" baseline="-25000"/>
              <a:t>2</a:t>
            </a:r>
            <a:r>
              <a:rPr lang="en-US" baseline="0"/>
              <a:t> atmosphérique</a:t>
            </a:r>
          </a:p>
          <a:p>
            <a:pPr>
              <a:defRPr/>
            </a:pPr>
            <a:r>
              <a:rPr lang="en-US" baseline="0"/>
              <a:t>Station de Cape Grim (Australie) </a:t>
            </a:r>
          </a:p>
          <a:p>
            <a:pPr>
              <a:defRPr/>
            </a:pPr>
            <a:r>
              <a:rPr lang="en-US" baseline="0"/>
              <a:t>40,65° S / 144,68° E</a:t>
            </a:r>
            <a:endParaRPr lang="en-US"/>
          </a:p>
        </c:rich>
      </c:tx>
      <c:layout>
        <c:manualLayout>
          <c:xMode val="edge"/>
          <c:yMode val="edge"/>
          <c:x val="0.21777948043816348"/>
          <c:y val="0.16947692143450588"/>
        </c:manualLayout>
      </c:layout>
      <c:overlay val="1"/>
    </c:title>
    <c:plotArea>
      <c:layout>
        <c:manualLayout>
          <c:layoutTarget val="inner"/>
          <c:xMode val="edge"/>
          <c:yMode val="edge"/>
          <c:x val="6.2234128395771436E-2"/>
          <c:y val="1.2768348755727693E-2"/>
          <c:w val="0.92818840693688565"/>
          <c:h val="0.86485092802082764"/>
        </c:manualLayout>
      </c:layout>
      <c:lineChart>
        <c:grouping val="standard"/>
        <c:ser>
          <c:idx val="0"/>
          <c:order val="0"/>
          <c:marker>
            <c:symbol val="none"/>
          </c:marker>
          <c:cat>
            <c:numRef>
              <c:f>'[1]Feuille 3'!$B$7:$B$366</c:f>
              <c:numCache>
                <c:formatCode>General</c:formatCode>
                <c:ptCount val="360"/>
                <c:pt idx="0">
                  <c:v>29221</c:v>
                </c:pt>
                <c:pt idx="1">
                  <c:v>29252</c:v>
                </c:pt>
                <c:pt idx="2">
                  <c:v>29281</c:v>
                </c:pt>
                <c:pt idx="3">
                  <c:v>29312</c:v>
                </c:pt>
                <c:pt idx="4">
                  <c:v>29342</c:v>
                </c:pt>
                <c:pt idx="5">
                  <c:v>29373</c:v>
                </c:pt>
                <c:pt idx="6">
                  <c:v>29403</c:v>
                </c:pt>
                <c:pt idx="7">
                  <c:v>29434</c:v>
                </c:pt>
                <c:pt idx="8">
                  <c:v>29465</c:v>
                </c:pt>
                <c:pt idx="9">
                  <c:v>29495</c:v>
                </c:pt>
                <c:pt idx="10">
                  <c:v>29526</c:v>
                </c:pt>
                <c:pt idx="11">
                  <c:v>29556</c:v>
                </c:pt>
                <c:pt idx="12">
                  <c:v>29587</c:v>
                </c:pt>
                <c:pt idx="13">
                  <c:v>29618</c:v>
                </c:pt>
                <c:pt idx="14">
                  <c:v>29646</c:v>
                </c:pt>
                <c:pt idx="15">
                  <c:v>29677</c:v>
                </c:pt>
                <c:pt idx="16">
                  <c:v>29707</c:v>
                </c:pt>
                <c:pt idx="17">
                  <c:v>29738</c:v>
                </c:pt>
                <c:pt idx="18">
                  <c:v>29768</c:v>
                </c:pt>
                <c:pt idx="19">
                  <c:v>29799</c:v>
                </c:pt>
                <c:pt idx="20">
                  <c:v>29830</c:v>
                </c:pt>
                <c:pt idx="21">
                  <c:v>29860</c:v>
                </c:pt>
                <c:pt idx="22">
                  <c:v>29891</c:v>
                </c:pt>
                <c:pt idx="23">
                  <c:v>29921</c:v>
                </c:pt>
                <c:pt idx="24">
                  <c:v>29952</c:v>
                </c:pt>
                <c:pt idx="25">
                  <c:v>29983</c:v>
                </c:pt>
                <c:pt idx="26">
                  <c:v>30011</c:v>
                </c:pt>
                <c:pt idx="27">
                  <c:v>30042</c:v>
                </c:pt>
                <c:pt idx="28">
                  <c:v>30072</c:v>
                </c:pt>
                <c:pt idx="29">
                  <c:v>30103</c:v>
                </c:pt>
                <c:pt idx="30">
                  <c:v>30133</c:v>
                </c:pt>
                <c:pt idx="31">
                  <c:v>30164</c:v>
                </c:pt>
                <c:pt idx="32">
                  <c:v>30195</c:v>
                </c:pt>
                <c:pt idx="33">
                  <c:v>30225</c:v>
                </c:pt>
                <c:pt idx="34">
                  <c:v>30256</c:v>
                </c:pt>
                <c:pt idx="35">
                  <c:v>30286</c:v>
                </c:pt>
                <c:pt idx="36">
                  <c:v>30317</c:v>
                </c:pt>
                <c:pt idx="37">
                  <c:v>30348</c:v>
                </c:pt>
                <c:pt idx="38">
                  <c:v>30376</c:v>
                </c:pt>
                <c:pt idx="39">
                  <c:v>30407</c:v>
                </c:pt>
                <c:pt idx="40">
                  <c:v>30437</c:v>
                </c:pt>
                <c:pt idx="41">
                  <c:v>30468</c:v>
                </c:pt>
                <c:pt idx="42">
                  <c:v>30498</c:v>
                </c:pt>
                <c:pt idx="43">
                  <c:v>30529</c:v>
                </c:pt>
                <c:pt idx="44">
                  <c:v>30560</c:v>
                </c:pt>
                <c:pt idx="45">
                  <c:v>30590</c:v>
                </c:pt>
                <c:pt idx="46">
                  <c:v>30621</c:v>
                </c:pt>
                <c:pt idx="47">
                  <c:v>30651</c:v>
                </c:pt>
                <c:pt idx="48">
                  <c:v>30682</c:v>
                </c:pt>
                <c:pt idx="49">
                  <c:v>30713</c:v>
                </c:pt>
                <c:pt idx="50">
                  <c:v>30742</c:v>
                </c:pt>
                <c:pt idx="51">
                  <c:v>30773</c:v>
                </c:pt>
                <c:pt idx="52">
                  <c:v>30803</c:v>
                </c:pt>
                <c:pt idx="53">
                  <c:v>30834</c:v>
                </c:pt>
                <c:pt idx="54">
                  <c:v>30864</c:v>
                </c:pt>
                <c:pt idx="55">
                  <c:v>30895</c:v>
                </c:pt>
                <c:pt idx="56">
                  <c:v>30926</c:v>
                </c:pt>
                <c:pt idx="57">
                  <c:v>30956</c:v>
                </c:pt>
                <c:pt idx="58">
                  <c:v>30987</c:v>
                </c:pt>
                <c:pt idx="59">
                  <c:v>31017</c:v>
                </c:pt>
                <c:pt idx="60">
                  <c:v>31048</c:v>
                </c:pt>
                <c:pt idx="61">
                  <c:v>31079</c:v>
                </c:pt>
                <c:pt idx="62">
                  <c:v>31107</c:v>
                </c:pt>
                <c:pt idx="63">
                  <c:v>31138</c:v>
                </c:pt>
                <c:pt idx="64">
                  <c:v>31168</c:v>
                </c:pt>
                <c:pt idx="65">
                  <c:v>31199</c:v>
                </c:pt>
                <c:pt idx="66">
                  <c:v>31229</c:v>
                </c:pt>
                <c:pt idx="67">
                  <c:v>31260</c:v>
                </c:pt>
                <c:pt idx="68">
                  <c:v>31291</c:v>
                </c:pt>
                <c:pt idx="69">
                  <c:v>31321</c:v>
                </c:pt>
                <c:pt idx="70">
                  <c:v>31352</c:v>
                </c:pt>
                <c:pt idx="71">
                  <c:v>31382</c:v>
                </c:pt>
                <c:pt idx="72">
                  <c:v>31413</c:v>
                </c:pt>
                <c:pt idx="73">
                  <c:v>31444</c:v>
                </c:pt>
                <c:pt idx="74">
                  <c:v>31472</c:v>
                </c:pt>
                <c:pt idx="75">
                  <c:v>31503</c:v>
                </c:pt>
                <c:pt idx="76">
                  <c:v>31533</c:v>
                </c:pt>
                <c:pt idx="77">
                  <c:v>31564</c:v>
                </c:pt>
                <c:pt idx="78">
                  <c:v>31594</c:v>
                </c:pt>
                <c:pt idx="79">
                  <c:v>31625</c:v>
                </c:pt>
                <c:pt idx="80">
                  <c:v>31656</c:v>
                </c:pt>
                <c:pt idx="81">
                  <c:v>31686</c:v>
                </c:pt>
                <c:pt idx="82">
                  <c:v>31717</c:v>
                </c:pt>
                <c:pt idx="83">
                  <c:v>31747</c:v>
                </c:pt>
                <c:pt idx="84">
                  <c:v>31778</c:v>
                </c:pt>
                <c:pt idx="85">
                  <c:v>31809</c:v>
                </c:pt>
                <c:pt idx="86">
                  <c:v>31837</c:v>
                </c:pt>
                <c:pt idx="87">
                  <c:v>31868</c:v>
                </c:pt>
                <c:pt idx="88">
                  <c:v>31898</c:v>
                </c:pt>
                <c:pt idx="89">
                  <c:v>31929</c:v>
                </c:pt>
                <c:pt idx="90">
                  <c:v>31959</c:v>
                </c:pt>
                <c:pt idx="91">
                  <c:v>31990</c:v>
                </c:pt>
                <c:pt idx="92">
                  <c:v>32021</c:v>
                </c:pt>
                <c:pt idx="93">
                  <c:v>32051</c:v>
                </c:pt>
                <c:pt idx="94">
                  <c:v>32082</c:v>
                </c:pt>
                <c:pt idx="95">
                  <c:v>32112</c:v>
                </c:pt>
                <c:pt idx="96">
                  <c:v>32143</c:v>
                </c:pt>
                <c:pt idx="97">
                  <c:v>32174</c:v>
                </c:pt>
                <c:pt idx="98">
                  <c:v>32203</c:v>
                </c:pt>
                <c:pt idx="99">
                  <c:v>32234</c:v>
                </c:pt>
                <c:pt idx="100">
                  <c:v>32264</c:v>
                </c:pt>
                <c:pt idx="101">
                  <c:v>32295</c:v>
                </c:pt>
                <c:pt idx="102">
                  <c:v>32325</c:v>
                </c:pt>
                <c:pt idx="103">
                  <c:v>32356</c:v>
                </c:pt>
                <c:pt idx="104">
                  <c:v>32387</c:v>
                </c:pt>
                <c:pt idx="105">
                  <c:v>32417</c:v>
                </c:pt>
                <c:pt idx="106">
                  <c:v>32448</c:v>
                </c:pt>
                <c:pt idx="107">
                  <c:v>32478</c:v>
                </c:pt>
                <c:pt idx="108">
                  <c:v>32509</c:v>
                </c:pt>
                <c:pt idx="109">
                  <c:v>32540</c:v>
                </c:pt>
                <c:pt idx="110">
                  <c:v>32568</c:v>
                </c:pt>
                <c:pt idx="111">
                  <c:v>32599</c:v>
                </c:pt>
                <c:pt idx="112">
                  <c:v>32629</c:v>
                </c:pt>
                <c:pt idx="113">
                  <c:v>32660</c:v>
                </c:pt>
                <c:pt idx="114">
                  <c:v>32690</c:v>
                </c:pt>
                <c:pt idx="115">
                  <c:v>32721</c:v>
                </c:pt>
                <c:pt idx="116">
                  <c:v>32752</c:v>
                </c:pt>
                <c:pt idx="117">
                  <c:v>32782</c:v>
                </c:pt>
                <c:pt idx="118">
                  <c:v>32813</c:v>
                </c:pt>
                <c:pt idx="119">
                  <c:v>32843</c:v>
                </c:pt>
                <c:pt idx="120">
                  <c:v>32874</c:v>
                </c:pt>
                <c:pt idx="121">
                  <c:v>32905</c:v>
                </c:pt>
                <c:pt idx="122">
                  <c:v>32933</c:v>
                </c:pt>
                <c:pt idx="123">
                  <c:v>32964</c:v>
                </c:pt>
                <c:pt idx="124">
                  <c:v>32994</c:v>
                </c:pt>
                <c:pt idx="125">
                  <c:v>33025</c:v>
                </c:pt>
                <c:pt idx="126">
                  <c:v>33055</c:v>
                </c:pt>
                <c:pt idx="127">
                  <c:v>33086</c:v>
                </c:pt>
                <c:pt idx="128">
                  <c:v>33117</c:v>
                </c:pt>
                <c:pt idx="129">
                  <c:v>33147</c:v>
                </c:pt>
                <c:pt idx="130">
                  <c:v>33178</c:v>
                </c:pt>
                <c:pt idx="131">
                  <c:v>33208</c:v>
                </c:pt>
                <c:pt idx="132">
                  <c:v>33239</c:v>
                </c:pt>
                <c:pt idx="133">
                  <c:v>33270</c:v>
                </c:pt>
                <c:pt idx="134">
                  <c:v>33298</c:v>
                </c:pt>
                <c:pt idx="135">
                  <c:v>33329</c:v>
                </c:pt>
                <c:pt idx="136">
                  <c:v>33359</c:v>
                </c:pt>
                <c:pt idx="137">
                  <c:v>33390</c:v>
                </c:pt>
                <c:pt idx="138">
                  <c:v>33420</c:v>
                </c:pt>
                <c:pt idx="139">
                  <c:v>33451</c:v>
                </c:pt>
                <c:pt idx="140">
                  <c:v>33482</c:v>
                </c:pt>
                <c:pt idx="141">
                  <c:v>33512</c:v>
                </c:pt>
                <c:pt idx="142">
                  <c:v>33543</c:v>
                </c:pt>
                <c:pt idx="143">
                  <c:v>33573</c:v>
                </c:pt>
                <c:pt idx="144">
                  <c:v>33604</c:v>
                </c:pt>
                <c:pt idx="145">
                  <c:v>33635</c:v>
                </c:pt>
                <c:pt idx="146">
                  <c:v>33664</c:v>
                </c:pt>
                <c:pt idx="147">
                  <c:v>33695</c:v>
                </c:pt>
                <c:pt idx="148">
                  <c:v>33725</c:v>
                </c:pt>
                <c:pt idx="149">
                  <c:v>33756</c:v>
                </c:pt>
                <c:pt idx="150">
                  <c:v>33786</c:v>
                </c:pt>
                <c:pt idx="151">
                  <c:v>33817</c:v>
                </c:pt>
                <c:pt idx="152">
                  <c:v>33848</c:v>
                </c:pt>
                <c:pt idx="153">
                  <c:v>33878</c:v>
                </c:pt>
                <c:pt idx="154">
                  <c:v>33909</c:v>
                </c:pt>
                <c:pt idx="155">
                  <c:v>33939</c:v>
                </c:pt>
                <c:pt idx="156">
                  <c:v>33970</c:v>
                </c:pt>
                <c:pt idx="157">
                  <c:v>34001</c:v>
                </c:pt>
                <c:pt idx="158">
                  <c:v>34029</c:v>
                </c:pt>
                <c:pt idx="159">
                  <c:v>34060</c:v>
                </c:pt>
                <c:pt idx="160">
                  <c:v>34090</c:v>
                </c:pt>
                <c:pt idx="161">
                  <c:v>34121</c:v>
                </c:pt>
                <c:pt idx="162">
                  <c:v>34151</c:v>
                </c:pt>
                <c:pt idx="163">
                  <c:v>34182</c:v>
                </c:pt>
                <c:pt idx="164">
                  <c:v>34213</c:v>
                </c:pt>
                <c:pt idx="165">
                  <c:v>34243</c:v>
                </c:pt>
                <c:pt idx="166">
                  <c:v>34274</c:v>
                </c:pt>
                <c:pt idx="167">
                  <c:v>34304</c:v>
                </c:pt>
                <c:pt idx="168">
                  <c:v>34335</c:v>
                </c:pt>
                <c:pt idx="169">
                  <c:v>34366</c:v>
                </c:pt>
                <c:pt idx="170">
                  <c:v>34394</c:v>
                </c:pt>
                <c:pt idx="171">
                  <c:v>34425</c:v>
                </c:pt>
                <c:pt idx="172">
                  <c:v>34455</c:v>
                </c:pt>
                <c:pt idx="173">
                  <c:v>34486</c:v>
                </c:pt>
                <c:pt idx="174">
                  <c:v>34516</c:v>
                </c:pt>
                <c:pt idx="175">
                  <c:v>34547</c:v>
                </c:pt>
                <c:pt idx="176">
                  <c:v>34578</c:v>
                </c:pt>
                <c:pt idx="177">
                  <c:v>34608</c:v>
                </c:pt>
                <c:pt idx="178">
                  <c:v>34639</c:v>
                </c:pt>
                <c:pt idx="179">
                  <c:v>34669</c:v>
                </c:pt>
                <c:pt idx="180">
                  <c:v>34700</c:v>
                </c:pt>
                <c:pt idx="181">
                  <c:v>34731</c:v>
                </c:pt>
                <c:pt idx="182">
                  <c:v>34759</c:v>
                </c:pt>
                <c:pt idx="183">
                  <c:v>34790</c:v>
                </c:pt>
                <c:pt idx="184">
                  <c:v>34820</c:v>
                </c:pt>
                <c:pt idx="185">
                  <c:v>34851</c:v>
                </c:pt>
                <c:pt idx="186">
                  <c:v>34881</c:v>
                </c:pt>
                <c:pt idx="187">
                  <c:v>34912</c:v>
                </c:pt>
                <c:pt idx="188">
                  <c:v>34943</c:v>
                </c:pt>
                <c:pt idx="189">
                  <c:v>34973</c:v>
                </c:pt>
                <c:pt idx="190">
                  <c:v>35004</c:v>
                </c:pt>
                <c:pt idx="191">
                  <c:v>35034</c:v>
                </c:pt>
                <c:pt idx="192">
                  <c:v>35065</c:v>
                </c:pt>
                <c:pt idx="193">
                  <c:v>35096</c:v>
                </c:pt>
                <c:pt idx="194">
                  <c:v>35125</c:v>
                </c:pt>
                <c:pt idx="195">
                  <c:v>35156</c:v>
                </c:pt>
                <c:pt idx="196">
                  <c:v>35186</c:v>
                </c:pt>
                <c:pt idx="197">
                  <c:v>35217</c:v>
                </c:pt>
                <c:pt idx="198">
                  <c:v>35247</c:v>
                </c:pt>
                <c:pt idx="199">
                  <c:v>35278</c:v>
                </c:pt>
                <c:pt idx="200">
                  <c:v>35309</c:v>
                </c:pt>
                <c:pt idx="201">
                  <c:v>35339</c:v>
                </c:pt>
                <c:pt idx="202">
                  <c:v>35370</c:v>
                </c:pt>
                <c:pt idx="203">
                  <c:v>35400</c:v>
                </c:pt>
                <c:pt idx="204">
                  <c:v>35431</c:v>
                </c:pt>
                <c:pt idx="205">
                  <c:v>35462</c:v>
                </c:pt>
                <c:pt idx="206">
                  <c:v>35490</c:v>
                </c:pt>
                <c:pt idx="207">
                  <c:v>35521</c:v>
                </c:pt>
                <c:pt idx="208">
                  <c:v>35551</c:v>
                </c:pt>
                <c:pt idx="209">
                  <c:v>35582</c:v>
                </c:pt>
                <c:pt idx="210">
                  <c:v>35612</c:v>
                </c:pt>
                <c:pt idx="211">
                  <c:v>35643</c:v>
                </c:pt>
                <c:pt idx="212">
                  <c:v>35674</c:v>
                </c:pt>
                <c:pt idx="213">
                  <c:v>35704</c:v>
                </c:pt>
                <c:pt idx="214">
                  <c:v>35735</c:v>
                </c:pt>
                <c:pt idx="215">
                  <c:v>35765</c:v>
                </c:pt>
                <c:pt idx="216">
                  <c:v>35796</c:v>
                </c:pt>
                <c:pt idx="217">
                  <c:v>35827</c:v>
                </c:pt>
                <c:pt idx="218">
                  <c:v>35855</c:v>
                </c:pt>
                <c:pt idx="219">
                  <c:v>35886</c:v>
                </c:pt>
                <c:pt idx="220">
                  <c:v>35916</c:v>
                </c:pt>
                <c:pt idx="221">
                  <c:v>35947</c:v>
                </c:pt>
                <c:pt idx="222">
                  <c:v>35977</c:v>
                </c:pt>
                <c:pt idx="223">
                  <c:v>36008</c:v>
                </c:pt>
                <c:pt idx="224">
                  <c:v>36039</c:v>
                </c:pt>
                <c:pt idx="225">
                  <c:v>36069</c:v>
                </c:pt>
                <c:pt idx="226">
                  <c:v>36100</c:v>
                </c:pt>
                <c:pt idx="227">
                  <c:v>36130</c:v>
                </c:pt>
                <c:pt idx="228">
                  <c:v>36161</c:v>
                </c:pt>
                <c:pt idx="229">
                  <c:v>36192</c:v>
                </c:pt>
                <c:pt idx="230">
                  <c:v>36220</c:v>
                </c:pt>
                <c:pt idx="231">
                  <c:v>36251</c:v>
                </c:pt>
                <c:pt idx="232">
                  <c:v>36281</c:v>
                </c:pt>
                <c:pt idx="233">
                  <c:v>36312</c:v>
                </c:pt>
                <c:pt idx="234">
                  <c:v>36342</c:v>
                </c:pt>
                <c:pt idx="235">
                  <c:v>36373</c:v>
                </c:pt>
                <c:pt idx="236">
                  <c:v>36404</c:v>
                </c:pt>
                <c:pt idx="237">
                  <c:v>36434</c:v>
                </c:pt>
                <c:pt idx="238">
                  <c:v>36465</c:v>
                </c:pt>
                <c:pt idx="239">
                  <c:v>36495</c:v>
                </c:pt>
                <c:pt idx="240">
                  <c:v>36526</c:v>
                </c:pt>
                <c:pt idx="241">
                  <c:v>36557</c:v>
                </c:pt>
                <c:pt idx="242">
                  <c:v>36586</c:v>
                </c:pt>
                <c:pt idx="243">
                  <c:v>36617</c:v>
                </c:pt>
                <c:pt idx="244">
                  <c:v>36647</c:v>
                </c:pt>
                <c:pt idx="245">
                  <c:v>36678</c:v>
                </c:pt>
                <c:pt idx="246">
                  <c:v>36708</c:v>
                </c:pt>
                <c:pt idx="247">
                  <c:v>36739</c:v>
                </c:pt>
                <c:pt idx="248">
                  <c:v>36770</c:v>
                </c:pt>
                <c:pt idx="249">
                  <c:v>36800</c:v>
                </c:pt>
                <c:pt idx="250">
                  <c:v>36831</c:v>
                </c:pt>
                <c:pt idx="251">
                  <c:v>36861</c:v>
                </c:pt>
                <c:pt idx="252">
                  <c:v>36892</c:v>
                </c:pt>
                <c:pt idx="253">
                  <c:v>36923</c:v>
                </c:pt>
                <c:pt idx="254">
                  <c:v>36951</c:v>
                </c:pt>
                <c:pt idx="255">
                  <c:v>36982</c:v>
                </c:pt>
                <c:pt idx="256">
                  <c:v>37012</c:v>
                </c:pt>
                <c:pt idx="257">
                  <c:v>37043</c:v>
                </c:pt>
                <c:pt idx="258">
                  <c:v>37073</c:v>
                </c:pt>
                <c:pt idx="259">
                  <c:v>37104</c:v>
                </c:pt>
                <c:pt idx="260">
                  <c:v>37135</c:v>
                </c:pt>
                <c:pt idx="261">
                  <c:v>37165</c:v>
                </c:pt>
                <c:pt idx="262">
                  <c:v>37196</c:v>
                </c:pt>
                <c:pt idx="263">
                  <c:v>37226</c:v>
                </c:pt>
                <c:pt idx="264">
                  <c:v>37257</c:v>
                </c:pt>
                <c:pt idx="265">
                  <c:v>37288</c:v>
                </c:pt>
                <c:pt idx="266">
                  <c:v>37316</c:v>
                </c:pt>
                <c:pt idx="267">
                  <c:v>37347</c:v>
                </c:pt>
                <c:pt idx="268">
                  <c:v>37377</c:v>
                </c:pt>
                <c:pt idx="269">
                  <c:v>37408</c:v>
                </c:pt>
                <c:pt idx="270">
                  <c:v>37438</c:v>
                </c:pt>
                <c:pt idx="271">
                  <c:v>37469</c:v>
                </c:pt>
                <c:pt idx="272">
                  <c:v>37500</c:v>
                </c:pt>
                <c:pt idx="273">
                  <c:v>37530</c:v>
                </c:pt>
                <c:pt idx="274">
                  <c:v>37561</c:v>
                </c:pt>
                <c:pt idx="275">
                  <c:v>37591</c:v>
                </c:pt>
                <c:pt idx="276">
                  <c:v>37622</c:v>
                </c:pt>
                <c:pt idx="277">
                  <c:v>37653</c:v>
                </c:pt>
                <c:pt idx="278">
                  <c:v>37681</c:v>
                </c:pt>
                <c:pt idx="279">
                  <c:v>37712</c:v>
                </c:pt>
                <c:pt idx="280">
                  <c:v>37742</c:v>
                </c:pt>
                <c:pt idx="281">
                  <c:v>37773</c:v>
                </c:pt>
                <c:pt idx="282">
                  <c:v>37803</c:v>
                </c:pt>
                <c:pt idx="283">
                  <c:v>37834</c:v>
                </c:pt>
                <c:pt idx="284">
                  <c:v>37865</c:v>
                </c:pt>
                <c:pt idx="285">
                  <c:v>37895</c:v>
                </c:pt>
                <c:pt idx="286">
                  <c:v>37926</c:v>
                </c:pt>
                <c:pt idx="287">
                  <c:v>37956</c:v>
                </c:pt>
                <c:pt idx="288">
                  <c:v>37987</c:v>
                </c:pt>
                <c:pt idx="289">
                  <c:v>38018</c:v>
                </c:pt>
                <c:pt idx="290">
                  <c:v>38047</c:v>
                </c:pt>
                <c:pt idx="291">
                  <c:v>38078</c:v>
                </c:pt>
                <c:pt idx="292">
                  <c:v>38108</c:v>
                </c:pt>
                <c:pt idx="293">
                  <c:v>38139</c:v>
                </c:pt>
                <c:pt idx="294">
                  <c:v>38169</c:v>
                </c:pt>
                <c:pt idx="295">
                  <c:v>38200</c:v>
                </c:pt>
                <c:pt idx="296">
                  <c:v>38231</c:v>
                </c:pt>
                <c:pt idx="297">
                  <c:v>38261</c:v>
                </c:pt>
                <c:pt idx="298">
                  <c:v>38292</c:v>
                </c:pt>
                <c:pt idx="299">
                  <c:v>38322</c:v>
                </c:pt>
                <c:pt idx="300">
                  <c:v>38353</c:v>
                </c:pt>
                <c:pt idx="301">
                  <c:v>38384</c:v>
                </c:pt>
                <c:pt idx="302">
                  <c:v>38412</c:v>
                </c:pt>
                <c:pt idx="303">
                  <c:v>38443</c:v>
                </c:pt>
                <c:pt idx="304">
                  <c:v>38473</c:v>
                </c:pt>
                <c:pt idx="305">
                  <c:v>38504</c:v>
                </c:pt>
                <c:pt idx="306">
                  <c:v>38534</c:v>
                </c:pt>
                <c:pt idx="307">
                  <c:v>38565</c:v>
                </c:pt>
                <c:pt idx="308">
                  <c:v>38596</c:v>
                </c:pt>
                <c:pt idx="309">
                  <c:v>38626</c:v>
                </c:pt>
                <c:pt idx="310">
                  <c:v>38657</c:v>
                </c:pt>
                <c:pt idx="311">
                  <c:v>38687</c:v>
                </c:pt>
                <c:pt idx="312">
                  <c:v>38718</c:v>
                </c:pt>
                <c:pt idx="313">
                  <c:v>38749</c:v>
                </c:pt>
                <c:pt idx="314">
                  <c:v>38777</c:v>
                </c:pt>
                <c:pt idx="315">
                  <c:v>38808</c:v>
                </c:pt>
                <c:pt idx="316">
                  <c:v>38838</c:v>
                </c:pt>
                <c:pt idx="317">
                  <c:v>38869</c:v>
                </c:pt>
                <c:pt idx="318">
                  <c:v>38899</c:v>
                </c:pt>
                <c:pt idx="319">
                  <c:v>38930</c:v>
                </c:pt>
                <c:pt idx="320">
                  <c:v>38961</c:v>
                </c:pt>
                <c:pt idx="321">
                  <c:v>38991</c:v>
                </c:pt>
                <c:pt idx="322">
                  <c:v>39022</c:v>
                </c:pt>
                <c:pt idx="323">
                  <c:v>39052</c:v>
                </c:pt>
                <c:pt idx="324">
                  <c:v>39083</c:v>
                </c:pt>
                <c:pt idx="325">
                  <c:v>39114</c:v>
                </c:pt>
                <c:pt idx="326">
                  <c:v>39142</c:v>
                </c:pt>
                <c:pt idx="327">
                  <c:v>39173</c:v>
                </c:pt>
                <c:pt idx="328">
                  <c:v>39203</c:v>
                </c:pt>
                <c:pt idx="329">
                  <c:v>39234</c:v>
                </c:pt>
                <c:pt idx="330">
                  <c:v>39264</c:v>
                </c:pt>
                <c:pt idx="331">
                  <c:v>39295</c:v>
                </c:pt>
                <c:pt idx="332">
                  <c:v>39326</c:v>
                </c:pt>
                <c:pt idx="333">
                  <c:v>39356</c:v>
                </c:pt>
                <c:pt idx="334">
                  <c:v>39387</c:v>
                </c:pt>
                <c:pt idx="335">
                  <c:v>39417</c:v>
                </c:pt>
                <c:pt idx="336">
                  <c:v>39448</c:v>
                </c:pt>
                <c:pt idx="337">
                  <c:v>39479</c:v>
                </c:pt>
                <c:pt idx="338">
                  <c:v>39508</c:v>
                </c:pt>
                <c:pt idx="339">
                  <c:v>39539</c:v>
                </c:pt>
                <c:pt idx="340">
                  <c:v>39569</c:v>
                </c:pt>
                <c:pt idx="341">
                  <c:v>39600</c:v>
                </c:pt>
                <c:pt idx="342">
                  <c:v>39630</c:v>
                </c:pt>
                <c:pt idx="343">
                  <c:v>39661</c:v>
                </c:pt>
                <c:pt idx="344">
                  <c:v>39692</c:v>
                </c:pt>
                <c:pt idx="345">
                  <c:v>39722</c:v>
                </c:pt>
                <c:pt idx="346">
                  <c:v>39753</c:v>
                </c:pt>
                <c:pt idx="347">
                  <c:v>39783</c:v>
                </c:pt>
                <c:pt idx="348">
                  <c:v>39814</c:v>
                </c:pt>
                <c:pt idx="349">
                  <c:v>39845</c:v>
                </c:pt>
                <c:pt idx="350">
                  <c:v>39873</c:v>
                </c:pt>
                <c:pt idx="351">
                  <c:v>39904</c:v>
                </c:pt>
                <c:pt idx="352">
                  <c:v>39934</c:v>
                </c:pt>
                <c:pt idx="353">
                  <c:v>39965</c:v>
                </c:pt>
                <c:pt idx="354">
                  <c:v>39995</c:v>
                </c:pt>
                <c:pt idx="355">
                  <c:v>40026</c:v>
                </c:pt>
                <c:pt idx="356">
                  <c:v>40057</c:v>
                </c:pt>
                <c:pt idx="357">
                  <c:v>40087</c:v>
                </c:pt>
                <c:pt idx="358">
                  <c:v>40118</c:v>
                </c:pt>
                <c:pt idx="359">
                  <c:v>40148</c:v>
                </c:pt>
              </c:numCache>
            </c:numRef>
          </c:cat>
          <c:val>
            <c:numRef>
              <c:f>'[1]Feuille 3'!$E$7:$E$366</c:f>
              <c:numCache>
                <c:formatCode>General</c:formatCode>
                <c:ptCount val="360"/>
                <c:pt idx="51">
                  <c:v>341.4</c:v>
                </c:pt>
                <c:pt idx="52">
                  <c:v>341.57</c:v>
                </c:pt>
                <c:pt idx="53">
                  <c:v>341.86</c:v>
                </c:pt>
                <c:pt idx="54">
                  <c:v>342.66</c:v>
                </c:pt>
                <c:pt idx="55">
                  <c:v>343.33</c:v>
                </c:pt>
                <c:pt idx="56">
                  <c:v>343.16</c:v>
                </c:pt>
                <c:pt idx="57">
                  <c:v>342.93</c:v>
                </c:pt>
                <c:pt idx="58">
                  <c:v>342.85</c:v>
                </c:pt>
                <c:pt idx="59">
                  <c:v>342.68</c:v>
                </c:pt>
                <c:pt idx="60">
                  <c:v>342.49</c:v>
                </c:pt>
                <c:pt idx="61">
                  <c:v>342.47</c:v>
                </c:pt>
                <c:pt idx="62">
                  <c:v>342.61</c:v>
                </c:pt>
                <c:pt idx="63">
                  <c:v>342.73</c:v>
                </c:pt>
                <c:pt idx="64">
                  <c:v>342.9</c:v>
                </c:pt>
                <c:pt idx="65">
                  <c:v>343.37</c:v>
                </c:pt>
                <c:pt idx="66">
                  <c:v>343.87</c:v>
                </c:pt>
                <c:pt idx="67">
                  <c:v>344.37</c:v>
                </c:pt>
                <c:pt idx="68">
                  <c:v>344.54</c:v>
                </c:pt>
                <c:pt idx="69">
                  <c:v>344.39</c:v>
                </c:pt>
                <c:pt idx="70">
                  <c:v>344.24</c:v>
                </c:pt>
                <c:pt idx="71">
                  <c:v>344.11</c:v>
                </c:pt>
                <c:pt idx="72">
                  <c:v>343.99</c:v>
                </c:pt>
                <c:pt idx="73">
                  <c:v>344.11</c:v>
                </c:pt>
                <c:pt idx="74">
                  <c:v>344.16</c:v>
                </c:pt>
                <c:pt idx="75">
                  <c:v>344.06</c:v>
                </c:pt>
                <c:pt idx="76">
                  <c:v>344.24</c:v>
                </c:pt>
                <c:pt idx="77">
                  <c:v>344.73</c:v>
                </c:pt>
                <c:pt idx="78">
                  <c:v>345.07</c:v>
                </c:pt>
                <c:pt idx="79">
                  <c:v>345.19</c:v>
                </c:pt>
                <c:pt idx="80">
                  <c:v>345.37</c:v>
                </c:pt>
                <c:pt idx="81">
                  <c:v>345.79</c:v>
                </c:pt>
                <c:pt idx="82">
                  <c:v>345.9</c:v>
                </c:pt>
                <c:pt idx="83">
                  <c:v>345.59</c:v>
                </c:pt>
                <c:pt idx="84">
                  <c:v>345.23</c:v>
                </c:pt>
                <c:pt idx="85">
                  <c:v>345.22</c:v>
                </c:pt>
                <c:pt idx="86">
                  <c:v>345.45</c:v>
                </c:pt>
                <c:pt idx="87">
                  <c:v>345.68</c:v>
                </c:pt>
                <c:pt idx="88">
                  <c:v>346.16</c:v>
                </c:pt>
                <c:pt idx="89">
                  <c:v>346.49</c:v>
                </c:pt>
                <c:pt idx="90">
                  <c:v>346.56</c:v>
                </c:pt>
                <c:pt idx="91">
                  <c:v>347.06</c:v>
                </c:pt>
                <c:pt idx="92">
                  <c:v>347.51</c:v>
                </c:pt>
                <c:pt idx="93">
                  <c:v>347.7</c:v>
                </c:pt>
                <c:pt idx="94">
                  <c:v>347.62</c:v>
                </c:pt>
                <c:pt idx="95">
                  <c:v>347.28</c:v>
                </c:pt>
                <c:pt idx="96">
                  <c:v>347.46</c:v>
                </c:pt>
                <c:pt idx="97">
                  <c:v>348.03</c:v>
                </c:pt>
                <c:pt idx="98">
                  <c:v>348.1</c:v>
                </c:pt>
                <c:pt idx="99">
                  <c:v>348.03</c:v>
                </c:pt>
                <c:pt idx="100">
                  <c:v>348.33</c:v>
                </c:pt>
                <c:pt idx="101">
                  <c:v>348.67</c:v>
                </c:pt>
                <c:pt idx="102">
                  <c:v>349.17</c:v>
                </c:pt>
                <c:pt idx="103">
                  <c:v>349.79</c:v>
                </c:pt>
                <c:pt idx="104">
                  <c:v>349.79</c:v>
                </c:pt>
                <c:pt idx="105">
                  <c:v>349.55</c:v>
                </c:pt>
                <c:pt idx="106">
                  <c:v>349.61</c:v>
                </c:pt>
                <c:pt idx="107">
                  <c:v>349.6</c:v>
                </c:pt>
                <c:pt idx="108">
                  <c:v>349.62</c:v>
                </c:pt>
                <c:pt idx="109">
                  <c:v>349.82</c:v>
                </c:pt>
                <c:pt idx="110">
                  <c:v>349.91</c:v>
                </c:pt>
                <c:pt idx="111">
                  <c:v>349.84</c:v>
                </c:pt>
                <c:pt idx="112">
                  <c:v>350.16</c:v>
                </c:pt>
                <c:pt idx="113">
                  <c:v>350.51</c:v>
                </c:pt>
                <c:pt idx="114">
                  <c:v>350.32</c:v>
                </c:pt>
                <c:pt idx="115">
                  <c:v>350.61</c:v>
                </c:pt>
                <c:pt idx="116">
                  <c:v>351.04</c:v>
                </c:pt>
                <c:pt idx="117">
                  <c:v>350.9</c:v>
                </c:pt>
                <c:pt idx="118">
                  <c:v>350.8</c:v>
                </c:pt>
                <c:pt idx="119">
                  <c:v>350.77</c:v>
                </c:pt>
                <c:pt idx="120">
                  <c:v>350.72</c:v>
                </c:pt>
                <c:pt idx="121">
                  <c:v>350.6</c:v>
                </c:pt>
                <c:pt idx="122">
                  <c:v>350.58</c:v>
                </c:pt>
                <c:pt idx="123">
                  <c:v>351.03</c:v>
                </c:pt>
                <c:pt idx="124">
                  <c:v>351.27</c:v>
                </c:pt>
                <c:pt idx="125">
                  <c:v>351.46</c:v>
                </c:pt>
                <c:pt idx="126">
                  <c:v>351.93</c:v>
                </c:pt>
                <c:pt idx="127">
                  <c:v>352.32</c:v>
                </c:pt>
                <c:pt idx="128">
                  <c:v>352.49</c:v>
                </c:pt>
                <c:pt idx="129">
                  <c:v>352.39</c:v>
                </c:pt>
                <c:pt idx="130">
                  <c:v>352.37</c:v>
                </c:pt>
                <c:pt idx="131">
                  <c:v>352.44</c:v>
                </c:pt>
                <c:pt idx="132">
                  <c:v>352.4</c:v>
                </c:pt>
                <c:pt idx="133">
                  <c:v>352.27</c:v>
                </c:pt>
                <c:pt idx="134">
                  <c:v>352.28</c:v>
                </c:pt>
                <c:pt idx="135">
                  <c:v>352.58</c:v>
                </c:pt>
                <c:pt idx="136">
                  <c:v>352.67</c:v>
                </c:pt>
                <c:pt idx="137">
                  <c:v>352.77</c:v>
                </c:pt>
                <c:pt idx="138">
                  <c:v>353.15</c:v>
                </c:pt>
                <c:pt idx="139">
                  <c:v>353.5</c:v>
                </c:pt>
                <c:pt idx="140">
                  <c:v>353.42</c:v>
                </c:pt>
                <c:pt idx="141">
                  <c:v>352.99</c:v>
                </c:pt>
                <c:pt idx="142">
                  <c:v>352.92</c:v>
                </c:pt>
                <c:pt idx="143">
                  <c:v>352.84</c:v>
                </c:pt>
                <c:pt idx="144">
                  <c:v>352.61</c:v>
                </c:pt>
                <c:pt idx="145">
                  <c:v>352.52</c:v>
                </c:pt>
                <c:pt idx="146">
                  <c:v>352.51</c:v>
                </c:pt>
                <c:pt idx="147">
                  <c:v>352.9</c:v>
                </c:pt>
                <c:pt idx="148">
                  <c:v>353.5</c:v>
                </c:pt>
                <c:pt idx="149">
                  <c:v>353.85</c:v>
                </c:pt>
                <c:pt idx="150">
                  <c:v>354.15</c:v>
                </c:pt>
                <c:pt idx="151">
                  <c:v>354.52</c:v>
                </c:pt>
                <c:pt idx="152">
                  <c:v>354.68</c:v>
                </c:pt>
                <c:pt idx="153">
                  <c:v>354.58</c:v>
                </c:pt>
                <c:pt idx="154">
                  <c:v>354.3</c:v>
                </c:pt>
                <c:pt idx="155">
                  <c:v>354.07</c:v>
                </c:pt>
                <c:pt idx="156">
                  <c:v>353.72</c:v>
                </c:pt>
                <c:pt idx="157">
                  <c:v>353.75</c:v>
                </c:pt>
                <c:pt idx="158">
                  <c:v>354.03</c:v>
                </c:pt>
                <c:pt idx="159">
                  <c:v>353.93</c:v>
                </c:pt>
                <c:pt idx="160">
                  <c:v>353.94</c:v>
                </c:pt>
                <c:pt idx="161">
                  <c:v>354.39</c:v>
                </c:pt>
                <c:pt idx="162">
                  <c:v>354.88</c:v>
                </c:pt>
                <c:pt idx="163">
                  <c:v>355.47</c:v>
                </c:pt>
                <c:pt idx="164">
                  <c:v>355.69</c:v>
                </c:pt>
                <c:pt idx="165">
                  <c:v>355.5</c:v>
                </c:pt>
                <c:pt idx="166">
                  <c:v>355.33</c:v>
                </c:pt>
                <c:pt idx="167">
                  <c:v>355.19</c:v>
                </c:pt>
                <c:pt idx="168">
                  <c:v>354.9</c:v>
                </c:pt>
                <c:pt idx="169">
                  <c:v>355</c:v>
                </c:pt>
                <c:pt idx="170">
                  <c:v>355.28</c:v>
                </c:pt>
                <c:pt idx="171">
                  <c:v>355.42</c:v>
                </c:pt>
                <c:pt idx="172">
                  <c:v>355.54</c:v>
                </c:pt>
                <c:pt idx="173">
                  <c:v>355.7</c:v>
                </c:pt>
                <c:pt idx="174">
                  <c:v>356.31</c:v>
                </c:pt>
                <c:pt idx="175">
                  <c:v>356.82</c:v>
                </c:pt>
                <c:pt idx="176">
                  <c:v>356.94</c:v>
                </c:pt>
                <c:pt idx="177">
                  <c:v>357.01</c:v>
                </c:pt>
                <c:pt idx="178">
                  <c:v>357.03</c:v>
                </c:pt>
                <c:pt idx="179">
                  <c:v>356.96</c:v>
                </c:pt>
                <c:pt idx="180">
                  <c:v>356.96</c:v>
                </c:pt>
                <c:pt idx="181">
                  <c:v>357.09</c:v>
                </c:pt>
                <c:pt idx="182">
                  <c:v>357.15</c:v>
                </c:pt>
                <c:pt idx="183">
                  <c:v>357.23</c:v>
                </c:pt>
                <c:pt idx="184">
                  <c:v>357.51</c:v>
                </c:pt>
                <c:pt idx="185">
                  <c:v>357.93</c:v>
                </c:pt>
                <c:pt idx="186">
                  <c:v>358.41</c:v>
                </c:pt>
                <c:pt idx="187">
                  <c:v>358.73</c:v>
                </c:pt>
                <c:pt idx="188">
                  <c:v>358.86</c:v>
                </c:pt>
                <c:pt idx="189">
                  <c:v>358.83</c:v>
                </c:pt>
                <c:pt idx="190">
                  <c:v>358.89</c:v>
                </c:pt>
                <c:pt idx="191">
                  <c:v>359.23</c:v>
                </c:pt>
                <c:pt idx="192">
                  <c:v>359.18</c:v>
                </c:pt>
                <c:pt idx="193">
                  <c:v>359</c:v>
                </c:pt>
                <c:pt idx="194">
                  <c:v>358.97</c:v>
                </c:pt>
                <c:pt idx="195">
                  <c:v>358.98</c:v>
                </c:pt>
                <c:pt idx="196">
                  <c:v>359.25</c:v>
                </c:pt>
                <c:pt idx="197">
                  <c:v>359.62</c:v>
                </c:pt>
                <c:pt idx="198">
                  <c:v>359.93</c:v>
                </c:pt>
                <c:pt idx="199">
                  <c:v>360.35</c:v>
                </c:pt>
                <c:pt idx="200">
                  <c:v>360.55</c:v>
                </c:pt>
                <c:pt idx="201">
                  <c:v>360.54</c:v>
                </c:pt>
                <c:pt idx="202">
                  <c:v>360.49</c:v>
                </c:pt>
                <c:pt idx="203">
                  <c:v>360.18</c:v>
                </c:pt>
                <c:pt idx="204">
                  <c:v>359.94</c:v>
                </c:pt>
                <c:pt idx="205">
                  <c:v>360.05</c:v>
                </c:pt>
                <c:pt idx="206">
                  <c:v>360.27</c:v>
                </c:pt>
                <c:pt idx="207">
                  <c:v>360.39</c:v>
                </c:pt>
                <c:pt idx="208">
                  <c:v>360.6</c:v>
                </c:pt>
                <c:pt idx="209">
                  <c:v>360.87</c:v>
                </c:pt>
                <c:pt idx="210">
                  <c:v>361.22</c:v>
                </c:pt>
                <c:pt idx="211">
                  <c:v>361.56</c:v>
                </c:pt>
                <c:pt idx="212">
                  <c:v>361.87</c:v>
                </c:pt>
                <c:pt idx="213">
                  <c:v>362</c:v>
                </c:pt>
                <c:pt idx="214">
                  <c:v>361.93</c:v>
                </c:pt>
                <c:pt idx="215">
                  <c:v>361.95</c:v>
                </c:pt>
                <c:pt idx="216">
                  <c:v>361.94</c:v>
                </c:pt>
                <c:pt idx="217">
                  <c:v>362.03</c:v>
                </c:pt>
                <c:pt idx="218">
                  <c:v>362.4</c:v>
                </c:pt>
                <c:pt idx="219">
                  <c:v>362.73</c:v>
                </c:pt>
                <c:pt idx="220">
                  <c:v>363.09</c:v>
                </c:pt>
                <c:pt idx="221">
                  <c:v>363.5</c:v>
                </c:pt>
                <c:pt idx="222">
                  <c:v>364.03</c:v>
                </c:pt>
                <c:pt idx="223">
                  <c:v>364.7</c:v>
                </c:pt>
                <c:pt idx="224">
                  <c:v>365.01</c:v>
                </c:pt>
                <c:pt idx="225">
                  <c:v>364.99</c:v>
                </c:pt>
                <c:pt idx="226">
                  <c:v>364.93</c:v>
                </c:pt>
                <c:pt idx="227">
                  <c:v>364.85</c:v>
                </c:pt>
                <c:pt idx="228">
                  <c:v>364.91</c:v>
                </c:pt>
                <c:pt idx="229">
                  <c:v>364.97</c:v>
                </c:pt>
                <c:pt idx="230">
                  <c:v>364.84</c:v>
                </c:pt>
                <c:pt idx="231">
                  <c:v>364.85</c:v>
                </c:pt>
                <c:pt idx="232">
                  <c:v>365.06</c:v>
                </c:pt>
                <c:pt idx="233">
                  <c:v>365.36</c:v>
                </c:pt>
                <c:pt idx="234">
                  <c:v>365.68</c:v>
                </c:pt>
                <c:pt idx="235">
                  <c:v>366.11</c:v>
                </c:pt>
                <c:pt idx="236">
                  <c:v>366.4</c:v>
                </c:pt>
                <c:pt idx="237">
                  <c:v>366.45</c:v>
                </c:pt>
                <c:pt idx="238">
                  <c:v>366.46</c:v>
                </c:pt>
                <c:pt idx="239">
                  <c:v>366.48</c:v>
                </c:pt>
                <c:pt idx="240">
                  <c:v>366.43</c:v>
                </c:pt>
                <c:pt idx="241">
                  <c:v>366.26</c:v>
                </c:pt>
                <c:pt idx="242">
                  <c:v>366.2</c:v>
                </c:pt>
                <c:pt idx="243">
                  <c:v>366.21</c:v>
                </c:pt>
                <c:pt idx="244">
                  <c:v>366.25</c:v>
                </c:pt>
                <c:pt idx="245">
                  <c:v>366.55</c:v>
                </c:pt>
                <c:pt idx="246">
                  <c:v>367.03</c:v>
                </c:pt>
                <c:pt idx="247">
                  <c:v>367.35</c:v>
                </c:pt>
                <c:pt idx="248">
                  <c:v>367.5</c:v>
                </c:pt>
                <c:pt idx="249">
                  <c:v>367.61</c:v>
                </c:pt>
                <c:pt idx="250">
                  <c:v>367.66</c:v>
                </c:pt>
                <c:pt idx="251">
                  <c:v>367.51</c:v>
                </c:pt>
                <c:pt idx="252">
                  <c:v>367.35</c:v>
                </c:pt>
                <c:pt idx="253">
                  <c:v>367.42</c:v>
                </c:pt>
                <c:pt idx="254">
                  <c:v>367.48</c:v>
                </c:pt>
                <c:pt idx="255">
                  <c:v>367.57</c:v>
                </c:pt>
                <c:pt idx="256">
                  <c:v>367.83</c:v>
                </c:pt>
                <c:pt idx="257">
                  <c:v>368.17</c:v>
                </c:pt>
                <c:pt idx="258">
                  <c:v>368.56</c:v>
                </c:pt>
                <c:pt idx="259">
                  <c:v>369.1</c:v>
                </c:pt>
                <c:pt idx="260">
                  <c:v>369.55</c:v>
                </c:pt>
                <c:pt idx="261">
                  <c:v>369.62</c:v>
                </c:pt>
                <c:pt idx="262">
                  <c:v>369.46</c:v>
                </c:pt>
                <c:pt idx="263">
                  <c:v>369.38</c:v>
                </c:pt>
                <c:pt idx="264">
                  <c:v>369.39</c:v>
                </c:pt>
                <c:pt idx="265">
                  <c:v>369.46</c:v>
                </c:pt>
                <c:pt idx="266">
                  <c:v>369.5</c:v>
                </c:pt>
                <c:pt idx="267">
                  <c:v>369.71</c:v>
                </c:pt>
                <c:pt idx="268">
                  <c:v>369.99</c:v>
                </c:pt>
                <c:pt idx="269">
                  <c:v>370.39</c:v>
                </c:pt>
                <c:pt idx="270">
                  <c:v>371.04</c:v>
                </c:pt>
                <c:pt idx="271">
                  <c:v>371.51</c:v>
                </c:pt>
                <c:pt idx="272">
                  <c:v>371.74</c:v>
                </c:pt>
                <c:pt idx="273">
                  <c:v>371.81</c:v>
                </c:pt>
                <c:pt idx="274">
                  <c:v>371.71</c:v>
                </c:pt>
                <c:pt idx="275">
                  <c:v>371.55</c:v>
                </c:pt>
                <c:pt idx="276">
                  <c:v>371.52</c:v>
                </c:pt>
                <c:pt idx="277">
                  <c:v>371.69</c:v>
                </c:pt>
                <c:pt idx="278">
                  <c:v>371.87</c:v>
                </c:pt>
                <c:pt idx="279">
                  <c:v>372.05</c:v>
                </c:pt>
                <c:pt idx="280">
                  <c:v>372.38</c:v>
                </c:pt>
                <c:pt idx="281">
                  <c:v>372.66</c:v>
                </c:pt>
                <c:pt idx="282">
                  <c:v>373.11</c:v>
                </c:pt>
                <c:pt idx="283">
                  <c:v>373.76</c:v>
                </c:pt>
                <c:pt idx="284">
                  <c:v>374.05</c:v>
                </c:pt>
                <c:pt idx="285">
                  <c:v>373.87</c:v>
                </c:pt>
                <c:pt idx="286">
                  <c:v>373.68</c:v>
                </c:pt>
                <c:pt idx="287">
                  <c:v>373.58</c:v>
                </c:pt>
                <c:pt idx="288">
                  <c:v>373.52</c:v>
                </c:pt>
                <c:pt idx="289">
                  <c:v>373.67</c:v>
                </c:pt>
                <c:pt idx="290">
                  <c:v>373.82</c:v>
                </c:pt>
                <c:pt idx="291">
                  <c:v>373.88</c:v>
                </c:pt>
                <c:pt idx="292">
                  <c:v>374.22</c:v>
                </c:pt>
                <c:pt idx="293">
                  <c:v>374.67</c:v>
                </c:pt>
                <c:pt idx="294">
                  <c:v>375.05</c:v>
                </c:pt>
                <c:pt idx="295">
                  <c:v>375.46</c:v>
                </c:pt>
                <c:pt idx="296">
                  <c:v>375.55</c:v>
                </c:pt>
                <c:pt idx="297">
                  <c:v>375.52</c:v>
                </c:pt>
                <c:pt idx="298">
                  <c:v>375.72</c:v>
                </c:pt>
                <c:pt idx="299">
                  <c:v>375.68</c:v>
                </c:pt>
                <c:pt idx="300">
                  <c:v>375.36</c:v>
                </c:pt>
                <c:pt idx="301">
                  <c:v>375.29</c:v>
                </c:pt>
                <c:pt idx="302">
                  <c:v>375.39</c:v>
                </c:pt>
                <c:pt idx="303">
                  <c:v>375.58</c:v>
                </c:pt>
                <c:pt idx="304">
                  <c:v>376.15</c:v>
                </c:pt>
                <c:pt idx="305">
                  <c:v>376.9</c:v>
                </c:pt>
                <c:pt idx="306">
                  <c:v>377.26</c:v>
                </c:pt>
                <c:pt idx="307">
                  <c:v>377.54</c:v>
                </c:pt>
                <c:pt idx="308">
                  <c:v>377.69</c:v>
                </c:pt>
                <c:pt idx="309">
                  <c:v>377.68</c:v>
                </c:pt>
                <c:pt idx="310">
                  <c:v>377.74</c:v>
                </c:pt>
                <c:pt idx="311">
                  <c:v>377.79</c:v>
                </c:pt>
                <c:pt idx="312">
                  <c:v>377.87</c:v>
                </c:pt>
                <c:pt idx="313">
                  <c:v>377.79</c:v>
                </c:pt>
                <c:pt idx="314">
                  <c:v>377.72</c:v>
                </c:pt>
                <c:pt idx="315">
                  <c:v>378.04</c:v>
                </c:pt>
                <c:pt idx="316">
                  <c:v>378.18</c:v>
                </c:pt>
                <c:pt idx="317">
                  <c:v>378.27</c:v>
                </c:pt>
                <c:pt idx="318">
                  <c:v>378.72</c:v>
                </c:pt>
                <c:pt idx="319">
                  <c:v>379.2</c:v>
                </c:pt>
                <c:pt idx="320">
                  <c:v>379.39</c:v>
                </c:pt>
                <c:pt idx="321">
                  <c:v>379.43</c:v>
                </c:pt>
                <c:pt idx="322">
                  <c:v>379.52</c:v>
                </c:pt>
                <c:pt idx="323">
                  <c:v>379.43</c:v>
                </c:pt>
                <c:pt idx="324">
                  <c:v>379.23</c:v>
                </c:pt>
                <c:pt idx="325">
                  <c:v>379.3</c:v>
                </c:pt>
                <c:pt idx="326">
                  <c:v>379.46</c:v>
                </c:pt>
                <c:pt idx="327">
                  <c:v>379.62</c:v>
                </c:pt>
                <c:pt idx="328">
                  <c:v>380.04</c:v>
                </c:pt>
                <c:pt idx="329">
                  <c:v>380.39</c:v>
                </c:pt>
                <c:pt idx="330">
                  <c:v>380.77</c:v>
                </c:pt>
                <c:pt idx="331">
                  <c:v>381.26</c:v>
                </c:pt>
                <c:pt idx="332">
                  <c:v>381.5</c:v>
                </c:pt>
                <c:pt idx="333">
                  <c:v>381.6</c:v>
                </c:pt>
                <c:pt idx="334">
                  <c:v>381.66</c:v>
                </c:pt>
                <c:pt idx="335">
                  <c:v>381.65</c:v>
                </c:pt>
                <c:pt idx="336">
                  <c:v>381.68</c:v>
                </c:pt>
                <c:pt idx="337">
                  <c:v>381.81</c:v>
                </c:pt>
                <c:pt idx="338">
                  <c:v>381.81</c:v>
                </c:pt>
                <c:pt idx="339">
                  <c:v>381.79</c:v>
                </c:pt>
                <c:pt idx="340">
                  <c:v>381.94</c:v>
                </c:pt>
                <c:pt idx="341">
                  <c:v>382.35</c:v>
                </c:pt>
                <c:pt idx="342">
                  <c:v>382.91</c:v>
                </c:pt>
                <c:pt idx="343">
                  <c:v>383.3</c:v>
                </c:pt>
                <c:pt idx="344">
                  <c:v>383.54</c:v>
                </c:pt>
                <c:pt idx="345">
                  <c:v>383.62</c:v>
                </c:pt>
                <c:pt idx="346">
                  <c:v>383.5</c:v>
                </c:pt>
                <c:pt idx="347">
                  <c:v>383.51</c:v>
                </c:pt>
                <c:pt idx="348">
                  <c:v>383.94</c:v>
                </c:pt>
                <c:pt idx="349">
                  <c:v>383.9</c:v>
                </c:pt>
                <c:pt idx="350">
                  <c:v>383.34</c:v>
                </c:pt>
                <c:pt idx="351">
                  <c:v>383.29</c:v>
                </c:pt>
                <c:pt idx="352">
                  <c:v>383.63</c:v>
                </c:pt>
                <c:pt idx="353">
                  <c:v>383.87</c:v>
                </c:pt>
                <c:pt idx="354">
                  <c:v>384.33</c:v>
                </c:pt>
                <c:pt idx="355">
                  <c:v>384.8</c:v>
                </c:pt>
                <c:pt idx="356">
                  <c:v>385.01</c:v>
                </c:pt>
                <c:pt idx="357">
                  <c:v>385.09</c:v>
                </c:pt>
                <c:pt idx="358">
                  <c:v>385.09</c:v>
                </c:pt>
                <c:pt idx="359">
                  <c:v>385.09</c:v>
                </c:pt>
              </c:numCache>
            </c:numRef>
          </c:val>
        </c:ser>
        <c:marker val="1"/>
        <c:axId val="116980352"/>
        <c:axId val="117175040"/>
      </c:lineChart>
      <c:catAx>
        <c:axId val="11698035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Date de mesure</a:t>
                </a:r>
              </a:p>
            </c:rich>
          </c:tx>
          <c:layout>
            <c:manualLayout>
              <c:xMode val="edge"/>
              <c:yMode val="edge"/>
              <c:x val="0.8808757314802107"/>
              <c:y val="0.82590945777434865"/>
            </c:manualLayout>
          </c:layout>
        </c:title>
        <c:numFmt formatCode="General" sourceLinked="1"/>
        <c:tickLblPos val="nextTo"/>
        <c:crossAx val="117175040"/>
        <c:crosses val="autoZero"/>
        <c:auto val="1"/>
        <c:lblAlgn val="ctr"/>
        <c:lblOffset val="100"/>
      </c:catAx>
      <c:valAx>
        <c:axId val="117175040"/>
        <c:scaling>
          <c:orientation val="minMax"/>
          <c:min val="33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Quantité de CO</a:t>
                </a:r>
                <a:r>
                  <a:rPr lang="en-US" baseline="-25000"/>
                  <a:t>2</a:t>
                </a:r>
                <a:r>
                  <a:rPr lang="en-US"/>
                  <a:t> atmosphérique (ppmv) </a:t>
                </a:r>
              </a:p>
            </c:rich>
          </c:tx>
          <c:layout>
            <c:manualLayout>
              <c:xMode val="edge"/>
              <c:yMode val="edge"/>
              <c:x val="5.8832997242250495E-2"/>
              <c:y val="2.2824934969594809E-2"/>
            </c:manualLayout>
          </c:layout>
        </c:title>
        <c:numFmt formatCode="General" sourceLinked="1"/>
        <c:tickLblPos val="nextTo"/>
        <c:crossAx val="116980352"/>
        <c:crosses val="autoZero"/>
        <c:crossBetween val="between"/>
      </c:valAx>
    </c:plotArea>
    <c:plotVisOnly val="1"/>
  </c:char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protection/>
  <c:chart>
    <c:title>
      <c:tx>
        <c:rich>
          <a:bodyPr/>
          <a:lstStyle/>
          <a:p>
            <a:pPr>
              <a:defRPr/>
            </a:pPr>
            <a:r>
              <a:rPr lang="en-US"/>
              <a:t>CO2 atmosphérique</a:t>
            </a:r>
          </a:p>
          <a:p>
            <a:pPr>
              <a:defRPr/>
            </a:pPr>
            <a:r>
              <a:rPr lang="en-US"/>
              <a:t>Station de Christmas Island (Kiribati)</a:t>
            </a:r>
          </a:p>
          <a:p>
            <a:pPr>
              <a:defRPr/>
            </a:pPr>
            <a:r>
              <a:rPr lang="en-US"/>
              <a:t>1,7°</a:t>
            </a:r>
            <a:r>
              <a:rPr lang="en-US" baseline="0"/>
              <a:t> N </a:t>
            </a:r>
            <a:r>
              <a:rPr lang="en-US"/>
              <a:t>/ 157,17°E</a:t>
            </a:r>
          </a:p>
        </c:rich>
      </c:tx>
      <c:layout>
        <c:manualLayout>
          <c:xMode val="edge"/>
          <c:yMode val="edge"/>
          <c:x val="0.16330762320939657"/>
          <c:y val="0.2615384590038673"/>
        </c:manualLayout>
      </c:layout>
      <c:overlay val="1"/>
    </c:title>
    <c:plotArea>
      <c:layout/>
      <c:lineChart>
        <c:grouping val="standard"/>
        <c:ser>
          <c:idx val="0"/>
          <c:order val="0"/>
          <c:marker>
            <c:symbol val="none"/>
          </c:marker>
          <c:cat>
            <c:numRef>
              <c:f>'[1]Feuille 3'!$B$7:$B$366</c:f>
              <c:numCache>
                <c:formatCode>General</c:formatCode>
                <c:ptCount val="360"/>
                <c:pt idx="0">
                  <c:v>29221</c:v>
                </c:pt>
                <c:pt idx="1">
                  <c:v>29252</c:v>
                </c:pt>
                <c:pt idx="2">
                  <c:v>29281</c:v>
                </c:pt>
                <c:pt idx="3">
                  <c:v>29312</c:v>
                </c:pt>
                <c:pt idx="4">
                  <c:v>29342</c:v>
                </c:pt>
                <c:pt idx="5">
                  <c:v>29373</c:v>
                </c:pt>
                <c:pt idx="6">
                  <c:v>29403</c:v>
                </c:pt>
                <c:pt idx="7">
                  <c:v>29434</c:v>
                </c:pt>
                <c:pt idx="8">
                  <c:v>29465</c:v>
                </c:pt>
                <c:pt idx="9">
                  <c:v>29495</c:v>
                </c:pt>
                <c:pt idx="10">
                  <c:v>29526</c:v>
                </c:pt>
                <c:pt idx="11">
                  <c:v>29556</c:v>
                </c:pt>
                <c:pt idx="12">
                  <c:v>29587</c:v>
                </c:pt>
                <c:pt idx="13">
                  <c:v>29618</c:v>
                </c:pt>
                <c:pt idx="14">
                  <c:v>29646</c:v>
                </c:pt>
                <c:pt idx="15">
                  <c:v>29677</c:v>
                </c:pt>
                <c:pt idx="16">
                  <c:v>29707</c:v>
                </c:pt>
                <c:pt idx="17">
                  <c:v>29738</c:v>
                </c:pt>
                <c:pt idx="18">
                  <c:v>29768</c:v>
                </c:pt>
                <c:pt idx="19">
                  <c:v>29799</c:v>
                </c:pt>
                <c:pt idx="20">
                  <c:v>29830</c:v>
                </c:pt>
                <c:pt idx="21">
                  <c:v>29860</c:v>
                </c:pt>
                <c:pt idx="22">
                  <c:v>29891</c:v>
                </c:pt>
                <c:pt idx="23">
                  <c:v>29921</c:v>
                </c:pt>
                <c:pt idx="24">
                  <c:v>29952</c:v>
                </c:pt>
                <c:pt idx="25">
                  <c:v>29983</c:v>
                </c:pt>
                <c:pt idx="26">
                  <c:v>30011</c:v>
                </c:pt>
                <c:pt idx="27">
                  <c:v>30042</c:v>
                </c:pt>
                <c:pt idx="28">
                  <c:v>30072</c:v>
                </c:pt>
                <c:pt idx="29">
                  <c:v>30103</c:v>
                </c:pt>
                <c:pt idx="30">
                  <c:v>30133</c:v>
                </c:pt>
                <c:pt idx="31">
                  <c:v>30164</c:v>
                </c:pt>
                <c:pt idx="32">
                  <c:v>30195</c:v>
                </c:pt>
                <c:pt idx="33">
                  <c:v>30225</c:v>
                </c:pt>
                <c:pt idx="34">
                  <c:v>30256</c:v>
                </c:pt>
                <c:pt idx="35">
                  <c:v>30286</c:v>
                </c:pt>
                <c:pt idx="36">
                  <c:v>30317</c:v>
                </c:pt>
                <c:pt idx="37">
                  <c:v>30348</c:v>
                </c:pt>
                <c:pt idx="38">
                  <c:v>30376</c:v>
                </c:pt>
                <c:pt idx="39">
                  <c:v>30407</c:v>
                </c:pt>
                <c:pt idx="40">
                  <c:v>30437</c:v>
                </c:pt>
                <c:pt idx="41">
                  <c:v>30468</c:v>
                </c:pt>
                <c:pt idx="42">
                  <c:v>30498</c:v>
                </c:pt>
                <c:pt idx="43">
                  <c:v>30529</c:v>
                </c:pt>
                <c:pt idx="44">
                  <c:v>30560</c:v>
                </c:pt>
                <c:pt idx="45">
                  <c:v>30590</c:v>
                </c:pt>
                <c:pt idx="46">
                  <c:v>30621</c:v>
                </c:pt>
                <c:pt idx="47">
                  <c:v>30651</c:v>
                </c:pt>
                <c:pt idx="48">
                  <c:v>30682</c:v>
                </c:pt>
                <c:pt idx="49">
                  <c:v>30713</c:v>
                </c:pt>
                <c:pt idx="50">
                  <c:v>30742</c:v>
                </c:pt>
                <c:pt idx="51">
                  <c:v>30773</c:v>
                </c:pt>
                <c:pt idx="52">
                  <c:v>30803</c:v>
                </c:pt>
                <c:pt idx="53">
                  <c:v>30834</c:v>
                </c:pt>
                <c:pt idx="54">
                  <c:v>30864</c:v>
                </c:pt>
                <c:pt idx="55">
                  <c:v>30895</c:v>
                </c:pt>
                <c:pt idx="56">
                  <c:v>30926</c:v>
                </c:pt>
                <c:pt idx="57">
                  <c:v>30956</c:v>
                </c:pt>
                <c:pt idx="58">
                  <c:v>30987</c:v>
                </c:pt>
                <c:pt idx="59">
                  <c:v>31017</c:v>
                </c:pt>
                <c:pt idx="60">
                  <c:v>31048</c:v>
                </c:pt>
                <c:pt idx="61">
                  <c:v>31079</c:v>
                </c:pt>
                <c:pt idx="62">
                  <c:v>31107</c:v>
                </c:pt>
                <c:pt idx="63">
                  <c:v>31138</c:v>
                </c:pt>
                <c:pt idx="64">
                  <c:v>31168</c:v>
                </c:pt>
                <c:pt idx="65">
                  <c:v>31199</c:v>
                </c:pt>
                <c:pt idx="66">
                  <c:v>31229</c:v>
                </c:pt>
                <c:pt idx="67">
                  <c:v>31260</c:v>
                </c:pt>
                <c:pt idx="68">
                  <c:v>31291</c:v>
                </c:pt>
                <c:pt idx="69">
                  <c:v>31321</c:v>
                </c:pt>
                <c:pt idx="70">
                  <c:v>31352</c:v>
                </c:pt>
                <c:pt idx="71">
                  <c:v>31382</c:v>
                </c:pt>
                <c:pt idx="72">
                  <c:v>31413</c:v>
                </c:pt>
                <c:pt idx="73">
                  <c:v>31444</c:v>
                </c:pt>
                <c:pt idx="74">
                  <c:v>31472</c:v>
                </c:pt>
                <c:pt idx="75">
                  <c:v>31503</c:v>
                </c:pt>
                <c:pt idx="76">
                  <c:v>31533</c:v>
                </c:pt>
                <c:pt idx="77">
                  <c:v>31564</c:v>
                </c:pt>
                <c:pt idx="78">
                  <c:v>31594</c:v>
                </c:pt>
                <c:pt idx="79">
                  <c:v>31625</c:v>
                </c:pt>
                <c:pt idx="80">
                  <c:v>31656</c:v>
                </c:pt>
                <c:pt idx="81">
                  <c:v>31686</c:v>
                </c:pt>
                <c:pt idx="82">
                  <c:v>31717</c:v>
                </c:pt>
                <c:pt idx="83">
                  <c:v>31747</c:v>
                </c:pt>
                <c:pt idx="84">
                  <c:v>31778</c:v>
                </c:pt>
                <c:pt idx="85">
                  <c:v>31809</c:v>
                </c:pt>
                <c:pt idx="86">
                  <c:v>31837</c:v>
                </c:pt>
                <c:pt idx="87">
                  <c:v>31868</c:v>
                </c:pt>
                <c:pt idx="88">
                  <c:v>31898</c:v>
                </c:pt>
                <c:pt idx="89">
                  <c:v>31929</c:v>
                </c:pt>
                <c:pt idx="90">
                  <c:v>31959</c:v>
                </c:pt>
                <c:pt idx="91">
                  <c:v>31990</c:v>
                </c:pt>
                <c:pt idx="92">
                  <c:v>32021</c:v>
                </c:pt>
                <c:pt idx="93">
                  <c:v>32051</c:v>
                </c:pt>
                <c:pt idx="94">
                  <c:v>32082</c:v>
                </c:pt>
                <c:pt idx="95">
                  <c:v>32112</c:v>
                </c:pt>
                <c:pt idx="96">
                  <c:v>32143</c:v>
                </c:pt>
                <c:pt idx="97">
                  <c:v>32174</c:v>
                </c:pt>
                <c:pt idx="98">
                  <c:v>32203</c:v>
                </c:pt>
                <c:pt idx="99">
                  <c:v>32234</c:v>
                </c:pt>
                <c:pt idx="100">
                  <c:v>32264</c:v>
                </c:pt>
                <c:pt idx="101">
                  <c:v>32295</c:v>
                </c:pt>
                <c:pt idx="102">
                  <c:v>32325</c:v>
                </c:pt>
                <c:pt idx="103">
                  <c:v>32356</c:v>
                </c:pt>
                <c:pt idx="104">
                  <c:v>32387</c:v>
                </c:pt>
                <c:pt idx="105">
                  <c:v>32417</c:v>
                </c:pt>
                <c:pt idx="106">
                  <c:v>32448</c:v>
                </c:pt>
                <c:pt idx="107">
                  <c:v>32478</c:v>
                </c:pt>
                <c:pt idx="108">
                  <c:v>32509</c:v>
                </c:pt>
                <c:pt idx="109">
                  <c:v>32540</c:v>
                </c:pt>
                <c:pt idx="110">
                  <c:v>32568</c:v>
                </c:pt>
                <c:pt idx="111">
                  <c:v>32599</c:v>
                </c:pt>
                <c:pt idx="112">
                  <c:v>32629</c:v>
                </c:pt>
                <c:pt idx="113">
                  <c:v>32660</c:v>
                </c:pt>
                <c:pt idx="114">
                  <c:v>32690</c:v>
                </c:pt>
                <c:pt idx="115">
                  <c:v>32721</c:v>
                </c:pt>
                <c:pt idx="116">
                  <c:v>32752</c:v>
                </c:pt>
                <c:pt idx="117">
                  <c:v>32782</c:v>
                </c:pt>
                <c:pt idx="118">
                  <c:v>32813</c:v>
                </c:pt>
                <c:pt idx="119">
                  <c:v>32843</c:v>
                </c:pt>
                <c:pt idx="120">
                  <c:v>32874</c:v>
                </c:pt>
                <c:pt idx="121">
                  <c:v>32905</c:v>
                </c:pt>
                <c:pt idx="122">
                  <c:v>32933</c:v>
                </c:pt>
                <c:pt idx="123">
                  <c:v>32964</c:v>
                </c:pt>
                <c:pt idx="124">
                  <c:v>32994</c:v>
                </c:pt>
                <c:pt idx="125">
                  <c:v>33025</c:v>
                </c:pt>
                <c:pt idx="126">
                  <c:v>33055</c:v>
                </c:pt>
                <c:pt idx="127">
                  <c:v>33086</c:v>
                </c:pt>
                <c:pt idx="128">
                  <c:v>33117</c:v>
                </c:pt>
                <c:pt idx="129">
                  <c:v>33147</c:v>
                </c:pt>
                <c:pt idx="130">
                  <c:v>33178</c:v>
                </c:pt>
                <c:pt idx="131">
                  <c:v>33208</c:v>
                </c:pt>
                <c:pt idx="132">
                  <c:v>33239</c:v>
                </c:pt>
                <c:pt idx="133">
                  <c:v>33270</c:v>
                </c:pt>
                <c:pt idx="134">
                  <c:v>33298</c:v>
                </c:pt>
                <c:pt idx="135">
                  <c:v>33329</c:v>
                </c:pt>
                <c:pt idx="136">
                  <c:v>33359</c:v>
                </c:pt>
                <c:pt idx="137">
                  <c:v>33390</c:v>
                </c:pt>
                <c:pt idx="138">
                  <c:v>33420</c:v>
                </c:pt>
                <c:pt idx="139">
                  <c:v>33451</c:v>
                </c:pt>
                <c:pt idx="140">
                  <c:v>33482</c:v>
                </c:pt>
                <c:pt idx="141">
                  <c:v>33512</c:v>
                </c:pt>
                <c:pt idx="142">
                  <c:v>33543</c:v>
                </c:pt>
                <c:pt idx="143">
                  <c:v>33573</c:v>
                </c:pt>
                <c:pt idx="144">
                  <c:v>33604</c:v>
                </c:pt>
                <c:pt idx="145">
                  <c:v>33635</c:v>
                </c:pt>
                <c:pt idx="146">
                  <c:v>33664</c:v>
                </c:pt>
                <c:pt idx="147">
                  <c:v>33695</c:v>
                </c:pt>
                <c:pt idx="148">
                  <c:v>33725</c:v>
                </c:pt>
                <c:pt idx="149">
                  <c:v>33756</c:v>
                </c:pt>
                <c:pt idx="150">
                  <c:v>33786</c:v>
                </c:pt>
                <c:pt idx="151">
                  <c:v>33817</c:v>
                </c:pt>
                <c:pt idx="152">
                  <c:v>33848</c:v>
                </c:pt>
                <c:pt idx="153">
                  <c:v>33878</c:v>
                </c:pt>
                <c:pt idx="154">
                  <c:v>33909</c:v>
                </c:pt>
                <c:pt idx="155">
                  <c:v>33939</c:v>
                </c:pt>
                <c:pt idx="156">
                  <c:v>33970</c:v>
                </c:pt>
                <c:pt idx="157">
                  <c:v>34001</c:v>
                </c:pt>
                <c:pt idx="158">
                  <c:v>34029</c:v>
                </c:pt>
                <c:pt idx="159">
                  <c:v>34060</c:v>
                </c:pt>
                <c:pt idx="160">
                  <c:v>34090</c:v>
                </c:pt>
                <c:pt idx="161">
                  <c:v>34121</c:v>
                </c:pt>
                <c:pt idx="162">
                  <c:v>34151</c:v>
                </c:pt>
                <c:pt idx="163">
                  <c:v>34182</c:v>
                </c:pt>
                <c:pt idx="164">
                  <c:v>34213</c:v>
                </c:pt>
                <c:pt idx="165">
                  <c:v>34243</c:v>
                </c:pt>
                <c:pt idx="166">
                  <c:v>34274</c:v>
                </c:pt>
                <c:pt idx="167">
                  <c:v>34304</c:v>
                </c:pt>
                <c:pt idx="168">
                  <c:v>34335</c:v>
                </c:pt>
                <c:pt idx="169">
                  <c:v>34366</c:v>
                </c:pt>
                <c:pt idx="170">
                  <c:v>34394</c:v>
                </c:pt>
                <c:pt idx="171">
                  <c:v>34425</c:v>
                </c:pt>
                <c:pt idx="172">
                  <c:v>34455</c:v>
                </c:pt>
                <c:pt idx="173">
                  <c:v>34486</c:v>
                </c:pt>
                <c:pt idx="174">
                  <c:v>34516</c:v>
                </c:pt>
                <c:pt idx="175">
                  <c:v>34547</c:v>
                </c:pt>
                <c:pt idx="176">
                  <c:v>34578</c:v>
                </c:pt>
                <c:pt idx="177">
                  <c:v>34608</c:v>
                </c:pt>
                <c:pt idx="178">
                  <c:v>34639</c:v>
                </c:pt>
                <c:pt idx="179">
                  <c:v>34669</c:v>
                </c:pt>
                <c:pt idx="180">
                  <c:v>34700</c:v>
                </c:pt>
                <c:pt idx="181">
                  <c:v>34731</c:v>
                </c:pt>
                <c:pt idx="182">
                  <c:v>34759</c:v>
                </c:pt>
                <c:pt idx="183">
                  <c:v>34790</c:v>
                </c:pt>
                <c:pt idx="184">
                  <c:v>34820</c:v>
                </c:pt>
                <c:pt idx="185">
                  <c:v>34851</c:v>
                </c:pt>
                <c:pt idx="186">
                  <c:v>34881</c:v>
                </c:pt>
                <c:pt idx="187">
                  <c:v>34912</c:v>
                </c:pt>
                <c:pt idx="188">
                  <c:v>34943</c:v>
                </c:pt>
                <c:pt idx="189">
                  <c:v>34973</c:v>
                </c:pt>
                <c:pt idx="190">
                  <c:v>35004</c:v>
                </c:pt>
                <c:pt idx="191">
                  <c:v>35034</c:v>
                </c:pt>
                <c:pt idx="192">
                  <c:v>35065</c:v>
                </c:pt>
                <c:pt idx="193">
                  <c:v>35096</c:v>
                </c:pt>
                <c:pt idx="194">
                  <c:v>35125</c:v>
                </c:pt>
                <c:pt idx="195">
                  <c:v>35156</c:v>
                </c:pt>
                <c:pt idx="196">
                  <c:v>35186</c:v>
                </c:pt>
                <c:pt idx="197">
                  <c:v>35217</c:v>
                </c:pt>
                <c:pt idx="198">
                  <c:v>35247</c:v>
                </c:pt>
                <c:pt idx="199">
                  <c:v>35278</c:v>
                </c:pt>
                <c:pt idx="200">
                  <c:v>35309</c:v>
                </c:pt>
                <c:pt idx="201">
                  <c:v>35339</c:v>
                </c:pt>
                <c:pt idx="202">
                  <c:v>35370</c:v>
                </c:pt>
                <c:pt idx="203">
                  <c:v>35400</c:v>
                </c:pt>
                <c:pt idx="204">
                  <c:v>35431</c:v>
                </c:pt>
                <c:pt idx="205">
                  <c:v>35462</c:v>
                </c:pt>
                <c:pt idx="206">
                  <c:v>35490</c:v>
                </c:pt>
                <c:pt idx="207">
                  <c:v>35521</c:v>
                </c:pt>
                <c:pt idx="208">
                  <c:v>35551</c:v>
                </c:pt>
                <c:pt idx="209">
                  <c:v>35582</c:v>
                </c:pt>
                <c:pt idx="210">
                  <c:v>35612</c:v>
                </c:pt>
                <c:pt idx="211">
                  <c:v>35643</c:v>
                </c:pt>
                <c:pt idx="212">
                  <c:v>35674</c:v>
                </c:pt>
                <c:pt idx="213">
                  <c:v>35704</c:v>
                </c:pt>
                <c:pt idx="214">
                  <c:v>35735</c:v>
                </c:pt>
                <c:pt idx="215">
                  <c:v>35765</c:v>
                </c:pt>
                <c:pt idx="216">
                  <c:v>35796</c:v>
                </c:pt>
                <c:pt idx="217">
                  <c:v>35827</c:v>
                </c:pt>
                <c:pt idx="218">
                  <c:v>35855</c:v>
                </c:pt>
                <c:pt idx="219">
                  <c:v>35886</c:v>
                </c:pt>
                <c:pt idx="220">
                  <c:v>35916</c:v>
                </c:pt>
                <c:pt idx="221">
                  <c:v>35947</c:v>
                </c:pt>
                <c:pt idx="222">
                  <c:v>35977</c:v>
                </c:pt>
                <c:pt idx="223">
                  <c:v>36008</c:v>
                </c:pt>
                <c:pt idx="224">
                  <c:v>36039</c:v>
                </c:pt>
                <c:pt idx="225">
                  <c:v>36069</c:v>
                </c:pt>
                <c:pt idx="226">
                  <c:v>36100</c:v>
                </c:pt>
                <c:pt idx="227">
                  <c:v>36130</c:v>
                </c:pt>
                <c:pt idx="228">
                  <c:v>36161</c:v>
                </c:pt>
                <c:pt idx="229">
                  <c:v>36192</c:v>
                </c:pt>
                <c:pt idx="230">
                  <c:v>36220</c:v>
                </c:pt>
                <c:pt idx="231">
                  <c:v>36251</c:v>
                </c:pt>
                <c:pt idx="232">
                  <c:v>36281</c:v>
                </c:pt>
                <c:pt idx="233">
                  <c:v>36312</c:v>
                </c:pt>
                <c:pt idx="234">
                  <c:v>36342</c:v>
                </c:pt>
                <c:pt idx="235">
                  <c:v>36373</c:v>
                </c:pt>
                <c:pt idx="236">
                  <c:v>36404</c:v>
                </c:pt>
                <c:pt idx="237">
                  <c:v>36434</c:v>
                </c:pt>
                <c:pt idx="238">
                  <c:v>36465</c:v>
                </c:pt>
                <c:pt idx="239">
                  <c:v>36495</c:v>
                </c:pt>
                <c:pt idx="240">
                  <c:v>36526</c:v>
                </c:pt>
                <c:pt idx="241">
                  <c:v>36557</c:v>
                </c:pt>
                <c:pt idx="242">
                  <c:v>36586</c:v>
                </c:pt>
                <c:pt idx="243">
                  <c:v>36617</c:v>
                </c:pt>
                <c:pt idx="244">
                  <c:v>36647</c:v>
                </c:pt>
                <c:pt idx="245">
                  <c:v>36678</c:v>
                </c:pt>
                <c:pt idx="246">
                  <c:v>36708</c:v>
                </c:pt>
                <c:pt idx="247">
                  <c:v>36739</c:v>
                </c:pt>
                <c:pt idx="248">
                  <c:v>36770</c:v>
                </c:pt>
                <c:pt idx="249">
                  <c:v>36800</c:v>
                </c:pt>
                <c:pt idx="250">
                  <c:v>36831</c:v>
                </c:pt>
                <c:pt idx="251">
                  <c:v>36861</c:v>
                </c:pt>
                <c:pt idx="252">
                  <c:v>36892</c:v>
                </c:pt>
                <c:pt idx="253">
                  <c:v>36923</c:v>
                </c:pt>
                <c:pt idx="254">
                  <c:v>36951</c:v>
                </c:pt>
                <c:pt idx="255">
                  <c:v>36982</c:v>
                </c:pt>
                <c:pt idx="256">
                  <c:v>37012</c:v>
                </c:pt>
                <c:pt idx="257">
                  <c:v>37043</c:v>
                </c:pt>
                <c:pt idx="258">
                  <c:v>37073</c:v>
                </c:pt>
                <c:pt idx="259">
                  <c:v>37104</c:v>
                </c:pt>
                <c:pt idx="260">
                  <c:v>37135</c:v>
                </c:pt>
                <c:pt idx="261">
                  <c:v>37165</c:v>
                </c:pt>
                <c:pt idx="262">
                  <c:v>37196</c:v>
                </c:pt>
                <c:pt idx="263">
                  <c:v>37226</c:v>
                </c:pt>
                <c:pt idx="264">
                  <c:v>37257</c:v>
                </c:pt>
                <c:pt idx="265">
                  <c:v>37288</c:v>
                </c:pt>
                <c:pt idx="266">
                  <c:v>37316</c:v>
                </c:pt>
                <c:pt idx="267">
                  <c:v>37347</c:v>
                </c:pt>
                <c:pt idx="268">
                  <c:v>37377</c:v>
                </c:pt>
                <c:pt idx="269">
                  <c:v>37408</c:v>
                </c:pt>
                <c:pt idx="270">
                  <c:v>37438</c:v>
                </c:pt>
                <c:pt idx="271">
                  <c:v>37469</c:v>
                </c:pt>
                <c:pt idx="272">
                  <c:v>37500</c:v>
                </c:pt>
                <c:pt idx="273">
                  <c:v>37530</c:v>
                </c:pt>
                <c:pt idx="274">
                  <c:v>37561</c:v>
                </c:pt>
                <c:pt idx="275">
                  <c:v>37591</c:v>
                </c:pt>
                <c:pt idx="276">
                  <c:v>37622</c:v>
                </c:pt>
                <c:pt idx="277">
                  <c:v>37653</c:v>
                </c:pt>
                <c:pt idx="278">
                  <c:v>37681</c:v>
                </c:pt>
                <c:pt idx="279">
                  <c:v>37712</c:v>
                </c:pt>
                <c:pt idx="280">
                  <c:v>37742</c:v>
                </c:pt>
                <c:pt idx="281">
                  <c:v>37773</c:v>
                </c:pt>
                <c:pt idx="282">
                  <c:v>37803</c:v>
                </c:pt>
                <c:pt idx="283">
                  <c:v>37834</c:v>
                </c:pt>
                <c:pt idx="284">
                  <c:v>37865</c:v>
                </c:pt>
                <c:pt idx="285">
                  <c:v>37895</c:v>
                </c:pt>
                <c:pt idx="286">
                  <c:v>37926</c:v>
                </c:pt>
                <c:pt idx="287">
                  <c:v>37956</c:v>
                </c:pt>
                <c:pt idx="288">
                  <c:v>37987</c:v>
                </c:pt>
                <c:pt idx="289">
                  <c:v>38018</c:v>
                </c:pt>
                <c:pt idx="290">
                  <c:v>38047</c:v>
                </c:pt>
                <c:pt idx="291">
                  <c:v>38078</c:v>
                </c:pt>
                <c:pt idx="292">
                  <c:v>38108</c:v>
                </c:pt>
                <c:pt idx="293">
                  <c:v>38139</c:v>
                </c:pt>
                <c:pt idx="294">
                  <c:v>38169</c:v>
                </c:pt>
                <c:pt idx="295">
                  <c:v>38200</c:v>
                </c:pt>
                <c:pt idx="296">
                  <c:v>38231</c:v>
                </c:pt>
                <c:pt idx="297">
                  <c:v>38261</c:v>
                </c:pt>
                <c:pt idx="298">
                  <c:v>38292</c:v>
                </c:pt>
                <c:pt idx="299">
                  <c:v>38322</c:v>
                </c:pt>
                <c:pt idx="300">
                  <c:v>38353</c:v>
                </c:pt>
                <c:pt idx="301">
                  <c:v>38384</c:v>
                </c:pt>
                <c:pt idx="302">
                  <c:v>38412</c:v>
                </c:pt>
                <c:pt idx="303">
                  <c:v>38443</c:v>
                </c:pt>
                <c:pt idx="304">
                  <c:v>38473</c:v>
                </c:pt>
                <c:pt idx="305">
                  <c:v>38504</c:v>
                </c:pt>
                <c:pt idx="306">
                  <c:v>38534</c:v>
                </c:pt>
                <c:pt idx="307">
                  <c:v>38565</c:v>
                </c:pt>
                <c:pt idx="308">
                  <c:v>38596</c:v>
                </c:pt>
                <c:pt idx="309">
                  <c:v>38626</c:v>
                </c:pt>
                <c:pt idx="310">
                  <c:v>38657</c:v>
                </c:pt>
                <c:pt idx="311">
                  <c:v>38687</c:v>
                </c:pt>
                <c:pt idx="312">
                  <c:v>38718</c:v>
                </c:pt>
                <c:pt idx="313">
                  <c:v>38749</c:v>
                </c:pt>
                <c:pt idx="314">
                  <c:v>38777</c:v>
                </c:pt>
                <c:pt idx="315">
                  <c:v>38808</c:v>
                </c:pt>
                <c:pt idx="316">
                  <c:v>38838</c:v>
                </c:pt>
                <c:pt idx="317">
                  <c:v>38869</c:v>
                </c:pt>
                <c:pt idx="318">
                  <c:v>38899</c:v>
                </c:pt>
                <c:pt idx="319">
                  <c:v>38930</c:v>
                </c:pt>
                <c:pt idx="320">
                  <c:v>38961</c:v>
                </c:pt>
                <c:pt idx="321">
                  <c:v>38991</c:v>
                </c:pt>
                <c:pt idx="322">
                  <c:v>39022</c:v>
                </c:pt>
                <c:pt idx="323">
                  <c:v>39052</c:v>
                </c:pt>
                <c:pt idx="324">
                  <c:v>39083</c:v>
                </c:pt>
                <c:pt idx="325">
                  <c:v>39114</c:v>
                </c:pt>
                <c:pt idx="326">
                  <c:v>39142</c:v>
                </c:pt>
                <c:pt idx="327">
                  <c:v>39173</c:v>
                </c:pt>
                <c:pt idx="328">
                  <c:v>39203</c:v>
                </c:pt>
                <c:pt idx="329">
                  <c:v>39234</c:v>
                </c:pt>
                <c:pt idx="330">
                  <c:v>39264</c:v>
                </c:pt>
                <c:pt idx="331">
                  <c:v>39295</c:v>
                </c:pt>
                <c:pt idx="332">
                  <c:v>39326</c:v>
                </c:pt>
                <c:pt idx="333">
                  <c:v>39356</c:v>
                </c:pt>
                <c:pt idx="334">
                  <c:v>39387</c:v>
                </c:pt>
                <c:pt idx="335">
                  <c:v>39417</c:v>
                </c:pt>
                <c:pt idx="336">
                  <c:v>39448</c:v>
                </c:pt>
                <c:pt idx="337">
                  <c:v>39479</c:v>
                </c:pt>
                <c:pt idx="338">
                  <c:v>39508</c:v>
                </c:pt>
                <c:pt idx="339">
                  <c:v>39539</c:v>
                </c:pt>
                <c:pt idx="340">
                  <c:v>39569</c:v>
                </c:pt>
                <c:pt idx="341">
                  <c:v>39600</c:v>
                </c:pt>
                <c:pt idx="342">
                  <c:v>39630</c:v>
                </c:pt>
                <c:pt idx="343">
                  <c:v>39661</c:v>
                </c:pt>
                <c:pt idx="344">
                  <c:v>39692</c:v>
                </c:pt>
                <c:pt idx="345">
                  <c:v>39722</c:v>
                </c:pt>
                <c:pt idx="346">
                  <c:v>39753</c:v>
                </c:pt>
                <c:pt idx="347">
                  <c:v>39783</c:v>
                </c:pt>
                <c:pt idx="348">
                  <c:v>39814</c:v>
                </c:pt>
                <c:pt idx="349">
                  <c:v>39845</c:v>
                </c:pt>
                <c:pt idx="350">
                  <c:v>39873</c:v>
                </c:pt>
                <c:pt idx="351">
                  <c:v>39904</c:v>
                </c:pt>
                <c:pt idx="352">
                  <c:v>39934</c:v>
                </c:pt>
                <c:pt idx="353">
                  <c:v>39965</c:v>
                </c:pt>
                <c:pt idx="354">
                  <c:v>39995</c:v>
                </c:pt>
                <c:pt idx="355">
                  <c:v>40026</c:v>
                </c:pt>
                <c:pt idx="356">
                  <c:v>40057</c:v>
                </c:pt>
                <c:pt idx="357">
                  <c:v>40087</c:v>
                </c:pt>
                <c:pt idx="358">
                  <c:v>40118</c:v>
                </c:pt>
                <c:pt idx="359">
                  <c:v>40148</c:v>
                </c:pt>
              </c:numCache>
            </c:numRef>
          </c:cat>
          <c:val>
            <c:numRef>
              <c:f>'[1]Feuille 3'!$F$7:$F$366</c:f>
              <c:numCache>
                <c:formatCode>General</c:formatCode>
                <c:ptCount val="360"/>
                <c:pt idx="50">
                  <c:v>345.71</c:v>
                </c:pt>
                <c:pt idx="51">
                  <c:v>346.71</c:v>
                </c:pt>
                <c:pt idx="52">
                  <c:v>346.56</c:v>
                </c:pt>
                <c:pt idx="53">
                  <c:v>345.53</c:v>
                </c:pt>
                <c:pt idx="54">
                  <c:v>345.09</c:v>
                </c:pt>
                <c:pt idx="55">
                  <c:v>344.53</c:v>
                </c:pt>
                <c:pt idx="56">
                  <c:v>343.79</c:v>
                </c:pt>
                <c:pt idx="57">
                  <c:v>343.48</c:v>
                </c:pt>
                <c:pt idx="58">
                  <c:v>344.07</c:v>
                </c:pt>
                <c:pt idx="59">
                  <c:v>344.89</c:v>
                </c:pt>
                <c:pt idx="60">
                  <c:v>345.36</c:v>
                </c:pt>
                <c:pt idx="61">
                  <c:v>345.86</c:v>
                </c:pt>
                <c:pt idx="62">
                  <c:v>346.7</c:v>
                </c:pt>
                <c:pt idx="63">
                  <c:v>347.1</c:v>
                </c:pt>
                <c:pt idx="64">
                  <c:v>347.08</c:v>
                </c:pt>
                <c:pt idx="65">
                  <c:v>347.11</c:v>
                </c:pt>
                <c:pt idx="66">
                  <c:v>346.66</c:v>
                </c:pt>
                <c:pt idx="67">
                  <c:v>345.76</c:v>
                </c:pt>
                <c:pt idx="68">
                  <c:v>345.04</c:v>
                </c:pt>
                <c:pt idx="69">
                  <c:v>344.53</c:v>
                </c:pt>
                <c:pt idx="70">
                  <c:v>344.96</c:v>
                </c:pt>
                <c:pt idx="71">
                  <c:v>346.05</c:v>
                </c:pt>
                <c:pt idx="72">
                  <c:v>346.74</c:v>
                </c:pt>
                <c:pt idx="73">
                  <c:v>347.03</c:v>
                </c:pt>
                <c:pt idx="74">
                  <c:v>347.77</c:v>
                </c:pt>
                <c:pt idx="75">
                  <c:v>348.66</c:v>
                </c:pt>
                <c:pt idx="76">
                  <c:v>348.25</c:v>
                </c:pt>
                <c:pt idx="77">
                  <c:v>347.84</c:v>
                </c:pt>
                <c:pt idx="78">
                  <c:v>347.59</c:v>
                </c:pt>
                <c:pt idx="79">
                  <c:v>346.42</c:v>
                </c:pt>
                <c:pt idx="80">
                  <c:v>345.82</c:v>
                </c:pt>
                <c:pt idx="81">
                  <c:v>345.9</c:v>
                </c:pt>
                <c:pt idx="82">
                  <c:v>345.9</c:v>
                </c:pt>
                <c:pt idx="83">
                  <c:v>345.84</c:v>
                </c:pt>
                <c:pt idx="84">
                  <c:v>346.67</c:v>
                </c:pt>
                <c:pt idx="85">
                  <c:v>347.89</c:v>
                </c:pt>
                <c:pt idx="86">
                  <c:v>348.83</c:v>
                </c:pt>
                <c:pt idx="87">
                  <c:v>349.88</c:v>
                </c:pt>
                <c:pt idx="88">
                  <c:v>350.34</c:v>
                </c:pt>
                <c:pt idx="89">
                  <c:v>349.83</c:v>
                </c:pt>
                <c:pt idx="90">
                  <c:v>349.07</c:v>
                </c:pt>
                <c:pt idx="91">
                  <c:v>348.72</c:v>
                </c:pt>
                <c:pt idx="92">
                  <c:v>348.47</c:v>
                </c:pt>
                <c:pt idx="93">
                  <c:v>348.04</c:v>
                </c:pt>
                <c:pt idx="94">
                  <c:v>348.21</c:v>
                </c:pt>
                <c:pt idx="95">
                  <c:v>349.39</c:v>
                </c:pt>
                <c:pt idx="96">
                  <c:v>350.42</c:v>
                </c:pt>
                <c:pt idx="97">
                  <c:v>351.13</c:v>
                </c:pt>
                <c:pt idx="98">
                  <c:v>351.76</c:v>
                </c:pt>
                <c:pt idx="99">
                  <c:v>352.1</c:v>
                </c:pt>
                <c:pt idx="100">
                  <c:v>352.25</c:v>
                </c:pt>
                <c:pt idx="101">
                  <c:v>351.96</c:v>
                </c:pt>
                <c:pt idx="102">
                  <c:v>351.24</c:v>
                </c:pt>
                <c:pt idx="103">
                  <c:v>350.55</c:v>
                </c:pt>
                <c:pt idx="104">
                  <c:v>350.46</c:v>
                </c:pt>
                <c:pt idx="105">
                  <c:v>350.71</c:v>
                </c:pt>
                <c:pt idx="106">
                  <c:v>350.93</c:v>
                </c:pt>
                <c:pt idx="107">
                  <c:v>351.78</c:v>
                </c:pt>
                <c:pt idx="108">
                  <c:v>352.99</c:v>
                </c:pt>
                <c:pt idx="109">
                  <c:v>353.76</c:v>
                </c:pt>
                <c:pt idx="110">
                  <c:v>354.73</c:v>
                </c:pt>
                <c:pt idx="111">
                  <c:v>354.69</c:v>
                </c:pt>
                <c:pt idx="112">
                  <c:v>353.78</c:v>
                </c:pt>
                <c:pt idx="113">
                  <c:v>353.57</c:v>
                </c:pt>
                <c:pt idx="114">
                  <c:v>353.78</c:v>
                </c:pt>
                <c:pt idx="115">
                  <c:v>353.14</c:v>
                </c:pt>
                <c:pt idx="116">
                  <c:v>352.32</c:v>
                </c:pt>
                <c:pt idx="117">
                  <c:v>352.15</c:v>
                </c:pt>
                <c:pt idx="118">
                  <c:v>352.3</c:v>
                </c:pt>
                <c:pt idx="119">
                  <c:v>352.88</c:v>
                </c:pt>
                <c:pt idx="120">
                  <c:v>353.91</c:v>
                </c:pt>
                <c:pt idx="121">
                  <c:v>355.03</c:v>
                </c:pt>
                <c:pt idx="122">
                  <c:v>355.34</c:v>
                </c:pt>
                <c:pt idx="123">
                  <c:v>354.64</c:v>
                </c:pt>
                <c:pt idx="124">
                  <c:v>354.72</c:v>
                </c:pt>
                <c:pt idx="125">
                  <c:v>355.02</c:v>
                </c:pt>
                <c:pt idx="126">
                  <c:v>354.66</c:v>
                </c:pt>
                <c:pt idx="127">
                  <c:v>354.24</c:v>
                </c:pt>
                <c:pt idx="128">
                  <c:v>353.84</c:v>
                </c:pt>
                <c:pt idx="129">
                  <c:v>353.5</c:v>
                </c:pt>
                <c:pt idx="130">
                  <c:v>353.57</c:v>
                </c:pt>
                <c:pt idx="131">
                  <c:v>354.31</c:v>
                </c:pt>
                <c:pt idx="132">
                  <c:v>355.13</c:v>
                </c:pt>
                <c:pt idx="133">
                  <c:v>355.72</c:v>
                </c:pt>
                <c:pt idx="134">
                  <c:v>356.47</c:v>
                </c:pt>
                <c:pt idx="135">
                  <c:v>356.6</c:v>
                </c:pt>
                <c:pt idx="136">
                  <c:v>356.24</c:v>
                </c:pt>
                <c:pt idx="137">
                  <c:v>356.39</c:v>
                </c:pt>
                <c:pt idx="138">
                  <c:v>356.01</c:v>
                </c:pt>
                <c:pt idx="139">
                  <c:v>354.96</c:v>
                </c:pt>
                <c:pt idx="140">
                  <c:v>354.07</c:v>
                </c:pt>
                <c:pt idx="141">
                  <c:v>354.33</c:v>
                </c:pt>
                <c:pt idx="142">
                  <c:v>355.04</c:v>
                </c:pt>
                <c:pt idx="143">
                  <c:v>355.33</c:v>
                </c:pt>
                <c:pt idx="144">
                  <c:v>356.12</c:v>
                </c:pt>
                <c:pt idx="145">
                  <c:v>356.61</c:v>
                </c:pt>
                <c:pt idx="146">
                  <c:v>356.88</c:v>
                </c:pt>
                <c:pt idx="147">
                  <c:v>358.13</c:v>
                </c:pt>
                <c:pt idx="148">
                  <c:v>358.69</c:v>
                </c:pt>
                <c:pt idx="149">
                  <c:v>357.86</c:v>
                </c:pt>
                <c:pt idx="150">
                  <c:v>356.84</c:v>
                </c:pt>
                <c:pt idx="151">
                  <c:v>355.91</c:v>
                </c:pt>
                <c:pt idx="152">
                  <c:v>355.4</c:v>
                </c:pt>
                <c:pt idx="153">
                  <c:v>355.22</c:v>
                </c:pt>
                <c:pt idx="154">
                  <c:v>355.24</c:v>
                </c:pt>
                <c:pt idx="155">
                  <c:v>355.9</c:v>
                </c:pt>
                <c:pt idx="156">
                  <c:v>356.87</c:v>
                </c:pt>
                <c:pt idx="157">
                  <c:v>357.11</c:v>
                </c:pt>
                <c:pt idx="158">
                  <c:v>357.38</c:v>
                </c:pt>
                <c:pt idx="159">
                  <c:v>358.96</c:v>
                </c:pt>
                <c:pt idx="160">
                  <c:v>359.44</c:v>
                </c:pt>
                <c:pt idx="161">
                  <c:v>358.22</c:v>
                </c:pt>
                <c:pt idx="162">
                  <c:v>357.6</c:v>
                </c:pt>
                <c:pt idx="163">
                  <c:v>357.36</c:v>
                </c:pt>
                <c:pt idx="164">
                  <c:v>356.82</c:v>
                </c:pt>
                <c:pt idx="165">
                  <c:v>356.32</c:v>
                </c:pt>
                <c:pt idx="166">
                  <c:v>356.61</c:v>
                </c:pt>
                <c:pt idx="167">
                  <c:v>357.64</c:v>
                </c:pt>
                <c:pt idx="168">
                  <c:v>358.71</c:v>
                </c:pt>
                <c:pt idx="169">
                  <c:v>359.26</c:v>
                </c:pt>
                <c:pt idx="170">
                  <c:v>359.28</c:v>
                </c:pt>
                <c:pt idx="171">
                  <c:v>359.42</c:v>
                </c:pt>
                <c:pt idx="172">
                  <c:v>359.59</c:v>
                </c:pt>
                <c:pt idx="173">
                  <c:v>359.2</c:v>
                </c:pt>
                <c:pt idx="174">
                  <c:v>358.51</c:v>
                </c:pt>
                <c:pt idx="191">
                  <c:v>360.7</c:v>
                </c:pt>
                <c:pt idx="192">
                  <c:v>361.64</c:v>
                </c:pt>
                <c:pt idx="193">
                  <c:v>362.33</c:v>
                </c:pt>
                <c:pt idx="194">
                  <c:v>362.83</c:v>
                </c:pt>
                <c:pt idx="195">
                  <c:v>362.89</c:v>
                </c:pt>
                <c:pt idx="196">
                  <c:v>362.76</c:v>
                </c:pt>
                <c:pt idx="197">
                  <c:v>363.22</c:v>
                </c:pt>
                <c:pt idx="198">
                  <c:v>363.41</c:v>
                </c:pt>
                <c:pt idx="226">
                  <c:v>366.19</c:v>
                </c:pt>
                <c:pt idx="227">
                  <c:v>366.66</c:v>
                </c:pt>
                <c:pt idx="228">
                  <c:v>367.41</c:v>
                </c:pt>
                <c:pt idx="229">
                  <c:v>368.56</c:v>
                </c:pt>
                <c:pt idx="230">
                  <c:v>369.83</c:v>
                </c:pt>
                <c:pt idx="231">
                  <c:v>370.18</c:v>
                </c:pt>
                <c:pt idx="232">
                  <c:v>368.75</c:v>
                </c:pt>
                <c:pt idx="233">
                  <c:v>368.37</c:v>
                </c:pt>
                <c:pt idx="234">
                  <c:v>368.61</c:v>
                </c:pt>
                <c:pt idx="235">
                  <c:v>367.66</c:v>
                </c:pt>
                <c:pt idx="236">
                  <c:v>367.02</c:v>
                </c:pt>
                <c:pt idx="237">
                  <c:v>367.24</c:v>
                </c:pt>
                <c:pt idx="238">
                  <c:v>367.8</c:v>
                </c:pt>
                <c:pt idx="239">
                  <c:v>368.45</c:v>
                </c:pt>
                <c:pt idx="240">
                  <c:v>369.15</c:v>
                </c:pt>
                <c:pt idx="241">
                  <c:v>369.9</c:v>
                </c:pt>
                <c:pt idx="242">
                  <c:v>370.92</c:v>
                </c:pt>
                <c:pt idx="243">
                  <c:v>372.21</c:v>
                </c:pt>
                <c:pt idx="244">
                  <c:v>371.96</c:v>
                </c:pt>
                <c:pt idx="245">
                  <c:v>370.32</c:v>
                </c:pt>
                <c:pt idx="246">
                  <c:v>369.65</c:v>
                </c:pt>
                <c:pt idx="247">
                  <c:v>369.24</c:v>
                </c:pt>
                <c:pt idx="248">
                  <c:v>368.6</c:v>
                </c:pt>
                <c:pt idx="249">
                  <c:v>368.62</c:v>
                </c:pt>
                <c:pt idx="250">
                  <c:v>369.19</c:v>
                </c:pt>
                <c:pt idx="251">
                  <c:v>370.11</c:v>
                </c:pt>
                <c:pt idx="252">
                  <c:v>370.74</c:v>
                </c:pt>
                <c:pt idx="253">
                  <c:v>371.25</c:v>
                </c:pt>
                <c:pt idx="263">
                  <c:v>371.88</c:v>
                </c:pt>
                <c:pt idx="264">
                  <c:v>372.33</c:v>
                </c:pt>
                <c:pt idx="265">
                  <c:v>372.73</c:v>
                </c:pt>
                <c:pt idx="266">
                  <c:v>373.81</c:v>
                </c:pt>
                <c:pt idx="267">
                  <c:v>374.48</c:v>
                </c:pt>
                <c:pt idx="268">
                  <c:v>374.11</c:v>
                </c:pt>
                <c:pt idx="269">
                  <c:v>373.61</c:v>
                </c:pt>
                <c:pt idx="270">
                  <c:v>373.52</c:v>
                </c:pt>
                <c:pt idx="271">
                  <c:v>373.29</c:v>
                </c:pt>
                <c:pt idx="272">
                  <c:v>372.78</c:v>
                </c:pt>
                <c:pt idx="273">
                  <c:v>372.83</c:v>
                </c:pt>
                <c:pt idx="274">
                  <c:v>373.21</c:v>
                </c:pt>
                <c:pt idx="275">
                  <c:v>373.8</c:v>
                </c:pt>
                <c:pt idx="276">
                  <c:v>374.66</c:v>
                </c:pt>
                <c:pt idx="277">
                  <c:v>375.24</c:v>
                </c:pt>
                <c:pt idx="278">
                  <c:v>375.54</c:v>
                </c:pt>
                <c:pt idx="279">
                  <c:v>375.88</c:v>
                </c:pt>
                <c:pt idx="280">
                  <c:v>376.2</c:v>
                </c:pt>
                <c:pt idx="281">
                  <c:v>376.36</c:v>
                </c:pt>
                <c:pt idx="282">
                  <c:v>376.12</c:v>
                </c:pt>
                <c:pt idx="283">
                  <c:v>375.6</c:v>
                </c:pt>
                <c:pt idx="284">
                  <c:v>375.01</c:v>
                </c:pt>
                <c:pt idx="285">
                  <c:v>374.68</c:v>
                </c:pt>
                <c:pt idx="286">
                  <c:v>375.11</c:v>
                </c:pt>
                <c:pt idx="287">
                  <c:v>376.18</c:v>
                </c:pt>
                <c:pt idx="288">
                  <c:v>376.89</c:v>
                </c:pt>
                <c:pt idx="289">
                  <c:v>377.44</c:v>
                </c:pt>
                <c:pt idx="290">
                  <c:v>378.7</c:v>
                </c:pt>
                <c:pt idx="291">
                  <c:v>379.32</c:v>
                </c:pt>
                <c:pt idx="292">
                  <c:v>378.47</c:v>
                </c:pt>
                <c:pt idx="293">
                  <c:v>377.82</c:v>
                </c:pt>
                <c:pt idx="294">
                  <c:v>377.72</c:v>
                </c:pt>
                <c:pt idx="295">
                  <c:v>376.95</c:v>
                </c:pt>
                <c:pt idx="296">
                  <c:v>376.29</c:v>
                </c:pt>
                <c:pt idx="297">
                  <c:v>376.33</c:v>
                </c:pt>
                <c:pt idx="298">
                  <c:v>376.77</c:v>
                </c:pt>
                <c:pt idx="299">
                  <c:v>377.63</c:v>
                </c:pt>
                <c:pt idx="300">
                  <c:v>378.66</c:v>
                </c:pt>
                <c:pt idx="301">
                  <c:v>379.45</c:v>
                </c:pt>
                <c:pt idx="302">
                  <c:v>379.53</c:v>
                </c:pt>
                <c:pt idx="303">
                  <c:v>379.53</c:v>
                </c:pt>
                <c:pt idx="304">
                  <c:v>380.12</c:v>
                </c:pt>
                <c:pt idx="305">
                  <c:v>380.41</c:v>
                </c:pt>
                <c:pt idx="306">
                  <c:v>380.02</c:v>
                </c:pt>
                <c:pt idx="307">
                  <c:v>379.38</c:v>
                </c:pt>
                <c:pt idx="308">
                  <c:v>378.92</c:v>
                </c:pt>
                <c:pt idx="309">
                  <c:v>379.06</c:v>
                </c:pt>
                <c:pt idx="310">
                  <c:v>379.47</c:v>
                </c:pt>
                <c:pt idx="311">
                  <c:v>380.13</c:v>
                </c:pt>
                <c:pt idx="312">
                  <c:v>381.09</c:v>
                </c:pt>
                <c:pt idx="313">
                  <c:v>381.65</c:v>
                </c:pt>
                <c:pt idx="314">
                  <c:v>382.53</c:v>
                </c:pt>
                <c:pt idx="315">
                  <c:v>383.38</c:v>
                </c:pt>
                <c:pt idx="316">
                  <c:v>382.29</c:v>
                </c:pt>
                <c:pt idx="317">
                  <c:v>381.19</c:v>
                </c:pt>
                <c:pt idx="318">
                  <c:v>381.38</c:v>
                </c:pt>
                <c:pt idx="319">
                  <c:v>381.05</c:v>
                </c:pt>
                <c:pt idx="320">
                  <c:v>380.64</c:v>
                </c:pt>
                <c:pt idx="321">
                  <c:v>380.53</c:v>
                </c:pt>
                <c:pt idx="322">
                  <c:v>380.81</c:v>
                </c:pt>
                <c:pt idx="323">
                  <c:v>381.63</c:v>
                </c:pt>
                <c:pt idx="324">
                  <c:v>382.52</c:v>
                </c:pt>
                <c:pt idx="325">
                  <c:v>383.2</c:v>
                </c:pt>
                <c:pt idx="326">
                  <c:v>384.07</c:v>
                </c:pt>
                <c:pt idx="327">
                  <c:v>384.4</c:v>
                </c:pt>
                <c:pt idx="328">
                  <c:v>384.01</c:v>
                </c:pt>
                <c:pt idx="329">
                  <c:v>384</c:v>
                </c:pt>
                <c:pt idx="330">
                  <c:v>384.04</c:v>
                </c:pt>
                <c:pt idx="331">
                  <c:v>383.42</c:v>
                </c:pt>
                <c:pt idx="332">
                  <c:v>382.86</c:v>
                </c:pt>
                <c:pt idx="333">
                  <c:v>383.02</c:v>
                </c:pt>
                <c:pt idx="334">
                  <c:v>383.44</c:v>
                </c:pt>
                <c:pt idx="335">
                  <c:v>384.05</c:v>
                </c:pt>
                <c:pt idx="336">
                  <c:v>384.93</c:v>
                </c:pt>
                <c:pt idx="337">
                  <c:v>385.22</c:v>
                </c:pt>
                <c:pt idx="338">
                  <c:v>385.54</c:v>
                </c:pt>
                <c:pt idx="339">
                  <c:v>386.35</c:v>
                </c:pt>
                <c:pt idx="340">
                  <c:v>386.05</c:v>
                </c:pt>
                <c:pt idx="341">
                  <c:v>385.47</c:v>
                </c:pt>
                <c:pt idx="342">
                  <c:v>385.56</c:v>
                </c:pt>
                <c:pt idx="343">
                  <c:v>385.14</c:v>
                </c:pt>
                <c:pt idx="344">
                  <c:v>384.48</c:v>
                </c:pt>
                <c:pt idx="345">
                  <c:v>384.47</c:v>
                </c:pt>
                <c:pt idx="346">
                  <c:v>385.04</c:v>
                </c:pt>
                <c:pt idx="347">
                  <c:v>385.8</c:v>
                </c:pt>
                <c:pt idx="348">
                  <c:v>386.49</c:v>
                </c:pt>
                <c:pt idx="349">
                  <c:v>387.61</c:v>
                </c:pt>
                <c:pt idx="350">
                  <c:v>388.55</c:v>
                </c:pt>
                <c:pt idx="351">
                  <c:v>388.22</c:v>
                </c:pt>
                <c:pt idx="352">
                  <c:v>387.69</c:v>
                </c:pt>
                <c:pt idx="353">
                  <c:v>387.73</c:v>
                </c:pt>
                <c:pt idx="357">
                  <c:v>386.16</c:v>
                </c:pt>
                <c:pt idx="358">
                  <c:v>386.42</c:v>
                </c:pt>
                <c:pt idx="359">
                  <c:v>387.32</c:v>
                </c:pt>
              </c:numCache>
            </c:numRef>
          </c:val>
        </c:ser>
        <c:marker val="1"/>
        <c:axId val="117207808"/>
        <c:axId val="117209728"/>
      </c:lineChart>
      <c:catAx>
        <c:axId val="11720780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Date de mesure</a:t>
                </a:r>
              </a:p>
            </c:rich>
          </c:tx>
          <c:layout>
            <c:manualLayout>
              <c:xMode val="edge"/>
              <c:yMode val="edge"/>
              <c:x val="0.87442123133229388"/>
              <c:y val="0.80707868872606958"/>
            </c:manualLayout>
          </c:layout>
        </c:title>
        <c:numFmt formatCode="General" sourceLinked="1"/>
        <c:tickLblPos val="nextTo"/>
        <c:crossAx val="117209728"/>
        <c:crosses val="autoZero"/>
        <c:auto val="1"/>
        <c:lblAlgn val="ctr"/>
        <c:lblOffset val="100"/>
      </c:catAx>
      <c:valAx>
        <c:axId val="117209728"/>
        <c:scaling>
          <c:orientation val="minMax"/>
          <c:min val="33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Quantité de CO</a:t>
                </a:r>
                <a:r>
                  <a:rPr lang="en-US" baseline="-25000"/>
                  <a:t>2</a:t>
                </a:r>
                <a:r>
                  <a:rPr lang="en-US"/>
                  <a:t> atmosphérique (ppmv)</a:t>
                </a:r>
              </a:p>
            </c:rich>
          </c:tx>
          <c:layout>
            <c:manualLayout>
              <c:xMode val="edge"/>
              <c:yMode val="edge"/>
              <c:x val="7.9356135815128598E-2"/>
              <c:y val="2.5215272923413551E-2"/>
            </c:manualLayout>
          </c:layout>
        </c:title>
        <c:numFmt formatCode="General" sourceLinked="1"/>
        <c:tickLblPos val="nextTo"/>
        <c:crossAx val="117207808"/>
        <c:crosses val="autoZero"/>
        <c:crossBetween val="between"/>
      </c:valAx>
    </c:plotArea>
    <c:plotVisOnly val="1"/>
  </c:char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protection/>
  <c:chart>
    <c:title>
      <c:tx>
        <c:rich>
          <a:bodyPr/>
          <a:lstStyle/>
          <a:p>
            <a:pPr>
              <a:defRPr/>
            </a:pPr>
            <a:r>
              <a:rPr lang="en-US"/>
              <a:t>CO</a:t>
            </a:r>
            <a:r>
              <a:rPr lang="en-US" baseline="-25000"/>
              <a:t>2</a:t>
            </a:r>
            <a:r>
              <a:rPr lang="en-US"/>
              <a:t> atmosphérique</a:t>
            </a:r>
          </a:p>
          <a:p>
            <a:pPr>
              <a:defRPr/>
            </a:pPr>
            <a:r>
              <a:rPr lang="en-US"/>
              <a:t>Station de Mahe Island (Seychelles)</a:t>
            </a:r>
          </a:p>
          <a:p>
            <a:pPr>
              <a:defRPr/>
            </a:pPr>
            <a:r>
              <a:rPr lang="en-US"/>
              <a:t>4,67° S / 55,17°</a:t>
            </a:r>
            <a:r>
              <a:rPr lang="en-US" baseline="0"/>
              <a:t> E</a:t>
            </a:r>
            <a:r>
              <a:rPr lang="en-US"/>
              <a:t> </a:t>
            </a:r>
          </a:p>
        </c:rich>
      </c:tx>
      <c:layout>
        <c:manualLayout>
          <c:xMode val="edge"/>
          <c:yMode val="edge"/>
          <c:x val="0.14941685198540125"/>
          <c:y val="0.27409230503605281"/>
        </c:manualLayout>
      </c:layout>
      <c:overlay val="1"/>
    </c:title>
    <c:plotArea>
      <c:layout>
        <c:manualLayout>
          <c:layoutTarget val="inner"/>
          <c:xMode val="edge"/>
          <c:yMode val="edge"/>
          <c:x val="5.4024872966620223E-2"/>
          <c:y val="2.3229887115882381E-2"/>
          <c:w val="0.94050229008061226"/>
          <c:h val="0.82048329671245668"/>
        </c:manualLayout>
      </c:layout>
      <c:lineChart>
        <c:grouping val="standard"/>
        <c:ser>
          <c:idx val="0"/>
          <c:order val="0"/>
          <c:marker>
            <c:symbol val="none"/>
          </c:marker>
          <c:cat>
            <c:numRef>
              <c:f>'[1]Feuille 3'!$B$7:$B$366</c:f>
              <c:numCache>
                <c:formatCode>General</c:formatCode>
                <c:ptCount val="360"/>
                <c:pt idx="0">
                  <c:v>29221</c:v>
                </c:pt>
                <c:pt idx="1">
                  <c:v>29252</c:v>
                </c:pt>
                <c:pt idx="2">
                  <c:v>29281</c:v>
                </c:pt>
                <c:pt idx="3">
                  <c:v>29312</c:v>
                </c:pt>
                <c:pt idx="4">
                  <c:v>29342</c:v>
                </c:pt>
                <c:pt idx="5">
                  <c:v>29373</c:v>
                </c:pt>
                <c:pt idx="6">
                  <c:v>29403</c:v>
                </c:pt>
                <c:pt idx="7">
                  <c:v>29434</c:v>
                </c:pt>
                <c:pt idx="8">
                  <c:v>29465</c:v>
                </c:pt>
                <c:pt idx="9">
                  <c:v>29495</c:v>
                </c:pt>
                <c:pt idx="10">
                  <c:v>29526</c:v>
                </c:pt>
                <c:pt idx="11">
                  <c:v>29556</c:v>
                </c:pt>
                <c:pt idx="12">
                  <c:v>29587</c:v>
                </c:pt>
                <c:pt idx="13">
                  <c:v>29618</c:v>
                </c:pt>
                <c:pt idx="14">
                  <c:v>29646</c:v>
                </c:pt>
                <c:pt idx="15">
                  <c:v>29677</c:v>
                </c:pt>
                <c:pt idx="16">
                  <c:v>29707</c:v>
                </c:pt>
                <c:pt idx="17">
                  <c:v>29738</c:v>
                </c:pt>
                <c:pt idx="18">
                  <c:v>29768</c:v>
                </c:pt>
                <c:pt idx="19">
                  <c:v>29799</c:v>
                </c:pt>
                <c:pt idx="20">
                  <c:v>29830</c:v>
                </c:pt>
                <c:pt idx="21">
                  <c:v>29860</c:v>
                </c:pt>
                <c:pt idx="22">
                  <c:v>29891</c:v>
                </c:pt>
                <c:pt idx="23">
                  <c:v>29921</c:v>
                </c:pt>
                <c:pt idx="24">
                  <c:v>29952</c:v>
                </c:pt>
                <c:pt idx="25">
                  <c:v>29983</c:v>
                </c:pt>
                <c:pt idx="26">
                  <c:v>30011</c:v>
                </c:pt>
                <c:pt idx="27">
                  <c:v>30042</c:v>
                </c:pt>
                <c:pt idx="28">
                  <c:v>30072</c:v>
                </c:pt>
                <c:pt idx="29">
                  <c:v>30103</c:v>
                </c:pt>
                <c:pt idx="30">
                  <c:v>30133</c:v>
                </c:pt>
                <c:pt idx="31">
                  <c:v>30164</c:v>
                </c:pt>
                <c:pt idx="32">
                  <c:v>30195</c:v>
                </c:pt>
                <c:pt idx="33">
                  <c:v>30225</c:v>
                </c:pt>
                <c:pt idx="34">
                  <c:v>30256</c:v>
                </c:pt>
                <c:pt idx="35">
                  <c:v>30286</c:v>
                </c:pt>
                <c:pt idx="36">
                  <c:v>30317</c:v>
                </c:pt>
                <c:pt idx="37">
                  <c:v>30348</c:v>
                </c:pt>
                <c:pt idx="38">
                  <c:v>30376</c:v>
                </c:pt>
                <c:pt idx="39">
                  <c:v>30407</c:v>
                </c:pt>
                <c:pt idx="40">
                  <c:v>30437</c:v>
                </c:pt>
                <c:pt idx="41">
                  <c:v>30468</c:v>
                </c:pt>
                <c:pt idx="42">
                  <c:v>30498</c:v>
                </c:pt>
                <c:pt idx="43">
                  <c:v>30529</c:v>
                </c:pt>
                <c:pt idx="44">
                  <c:v>30560</c:v>
                </c:pt>
                <c:pt idx="45">
                  <c:v>30590</c:v>
                </c:pt>
                <c:pt idx="46">
                  <c:v>30621</c:v>
                </c:pt>
                <c:pt idx="47">
                  <c:v>30651</c:v>
                </c:pt>
                <c:pt idx="48">
                  <c:v>30682</c:v>
                </c:pt>
                <c:pt idx="49">
                  <c:v>30713</c:v>
                </c:pt>
                <c:pt idx="50">
                  <c:v>30742</c:v>
                </c:pt>
                <c:pt idx="51">
                  <c:v>30773</c:v>
                </c:pt>
                <c:pt idx="52">
                  <c:v>30803</c:v>
                </c:pt>
                <c:pt idx="53">
                  <c:v>30834</c:v>
                </c:pt>
                <c:pt idx="54">
                  <c:v>30864</c:v>
                </c:pt>
                <c:pt idx="55">
                  <c:v>30895</c:v>
                </c:pt>
                <c:pt idx="56">
                  <c:v>30926</c:v>
                </c:pt>
                <c:pt idx="57">
                  <c:v>30956</c:v>
                </c:pt>
                <c:pt idx="58">
                  <c:v>30987</c:v>
                </c:pt>
                <c:pt idx="59">
                  <c:v>31017</c:v>
                </c:pt>
                <c:pt idx="60">
                  <c:v>31048</c:v>
                </c:pt>
                <c:pt idx="61">
                  <c:v>31079</c:v>
                </c:pt>
                <c:pt idx="62">
                  <c:v>31107</c:v>
                </c:pt>
                <c:pt idx="63">
                  <c:v>31138</c:v>
                </c:pt>
                <c:pt idx="64">
                  <c:v>31168</c:v>
                </c:pt>
                <c:pt idx="65">
                  <c:v>31199</c:v>
                </c:pt>
                <c:pt idx="66">
                  <c:v>31229</c:v>
                </c:pt>
                <c:pt idx="67">
                  <c:v>31260</c:v>
                </c:pt>
                <c:pt idx="68">
                  <c:v>31291</c:v>
                </c:pt>
                <c:pt idx="69">
                  <c:v>31321</c:v>
                </c:pt>
                <c:pt idx="70">
                  <c:v>31352</c:v>
                </c:pt>
                <c:pt idx="71">
                  <c:v>31382</c:v>
                </c:pt>
                <c:pt idx="72">
                  <c:v>31413</c:v>
                </c:pt>
                <c:pt idx="73">
                  <c:v>31444</c:v>
                </c:pt>
                <c:pt idx="74">
                  <c:v>31472</c:v>
                </c:pt>
                <c:pt idx="75">
                  <c:v>31503</c:v>
                </c:pt>
                <c:pt idx="76">
                  <c:v>31533</c:v>
                </c:pt>
                <c:pt idx="77">
                  <c:v>31564</c:v>
                </c:pt>
                <c:pt idx="78">
                  <c:v>31594</c:v>
                </c:pt>
                <c:pt idx="79">
                  <c:v>31625</c:v>
                </c:pt>
                <c:pt idx="80">
                  <c:v>31656</c:v>
                </c:pt>
                <c:pt idx="81">
                  <c:v>31686</c:v>
                </c:pt>
                <c:pt idx="82">
                  <c:v>31717</c:v>
                </c:pt>
                <c:pt idx="83">
                  <c:v>31747</c:v>
                </c:pt>
                <c:pt idx="84">
                  <c:v>31778</c:v>
                </c:pt>
                <c:pt idx="85">
                  <c:v>31809</c:v>
                </c:pt>
                <c:pt idx="86">
                  <c:v>31837</c:v>
                </c:pt>
                <c:pt idx="87">
                  <c:v>31868</c:v>
                </c:pt>
                <c:pt idx="88">
                  <c:v>31898</c:v>
                </c:pt>
                <c:pt idx="89">
                  <c:v>31929</c:v>
                </c:pt>
                <c:pt idx="90">
                  <c:v>31959</c:v>
                </c:pt>
                <c:pt idx="91">
                  <c:v>31990</c:v>
                </c:pt>
                <c:pt idx="92">
                  <c:v>32021</c:v>
                </c:pt>
                <c:pt idx="93">
                  <c:v>32051</c:v>
                </c:pt>
                <c:pt idx="94">
                  <c:v>32082</c:v>
                </c:pt>
                <c:pt idx="95">
                  <c:v>32112</c:v>
                </c:pt>
                <c:pt idx="96">
                  <c:v>32143</c:v>
                </c:pt>
                <c:pt idx="97">
                  <c:v>32174</c:v>
                </c:pt>
                <c:pt idx="98">
                  <c:v>32203</c:v>
                </c:pt>
                <c:pt idx="99">
                  <c:v>32234</c:v>
                </c:pt>
                <c:pt idx="100">
                  <c:v>32264</c:v>
                </c:pt>
                <c:pt idx="101">
                  <c:v>32295</c:v>
                </c:pt>
                <c:pt idx="102">
                  <c:v>32325</c:v>
                </c:pt>
                <c:pt idx="103">
                  <c:v>32356</c:v>
                </c:pt>
                <c:pt idx="104">
                  <c:v>32387</c:v>
                </c:pt>
                <c:pt idx="105">
                  <c:v>32417</c:v>
                </c:pt>
                <c:pt idx="106">
                  <c:v>32448</c:v>
                </c:pt>
                <c:pt idx="107">
                  <c:v>32478</c:v>
                </c:pt>
                <c:pt idx="108">
                  <c:v>32509</c:v>
                </c:pt>
                <c:pt idx="109">
                  <c:v>32540</c:v>
                </c:pt>
                <c:pt idx="110">
                  <c:v>32568</c:v>
                </c:pt>
                <c:pt idx="111">
                  <c:v>32599</c:v>
                </c:pt>
                <c:pt idx="112">
                  <c:v>32629</c:v>
                </c:pt>
                <c:pt idx="113">
                  <c:v>32660</c:v>
                </c:pt>
                <c:pt idx="114">
                  <c:v>32690</c:v>
                </c:pt>
                <c:pt idx="115">
                  <c:v>32721</c:v>
                </c:pt>
                <c:pt idx="116">
                  <c:v>32752</c:v>
                </c:pt>
                <c:pt idx="117">
                  <c:v>32782</c:v>
                </c:pt>
                <c:pt idx="118">
                  <c:v>32813</c:v>
                </c:pt>
                <c:pt idx="119">
                  <c:v>32843</c:v>
                </c:pt>
                <c:pt idx="120">
                  <c:v>32874</c:v>
                </c:pt>
                <c:pt idx="121">
                  <c:v>32905</c:v>
                </c:pt>
                <c:pt idx="122">
                  <c:v>32933</c:v>
                </c:pt>
                <c:pt idx="123">
                  <c:v>32964</c:v>
                </c:pt>
                <c:pt idx="124">
                  <c:v>32994</c:v>
                </c:pt>
                <c:pt idx="125">
                  <c:v>33025</c:v>
                </c:pt>
                <c:pt idx="126">
                  <c:v>33055</c:v>
                </c:pt>
                <c:pt idx="127">
                  <c:v>33086</c:v>
                </c:pt>
                <c:pt idx="128">
                  <c:v>33117</c:v>
                </c:pt>
                <c:pt idx="129">
                  <c:v>33147</c:v>
                </c:pt>
                <c:pt idx="130">
                  <c:v>33178</c:v>
                </c:pt>
                <c:pt idx="131">
                  <c:v>33208</c:v>
                </c:pt>
                <c:pt idx="132">
                  <c:v>33239</c:v>
                </c:pt>
                <c:pt idx="133">
                  <c:v>33270</c:v>
                </c:pt>
                <c:pt idx="134">
                  <c:v>33298</c:v>
                </c:pt>
                <c:pt idx="135">
                  <c:v>33329</c:v>
                </c:pt>
                <c:pt idx="136">
                  <c:v>33359</c:v>
                </c:pt>
                <c:pt idx="137">
                  <c:v>33390</c:v>
                </c:pt>
                <c:pt idx="138">
                  <c:v>33420</c:v>
                </c:pt>
                <c:pt idx="139">
                  <c:v>33451</c:v>
                </c:pt>
                <c:pt idx="140">
                  <c:v>33482</c:v>
                </c:pt>
                <c:pt idx="141">
                  <c:v>33512</c:v>
                </c:pt>
                <c:pt idx="142">
                  <c:v>33543</c:v>
                </c:pt>
                <c:pt idx="143">
                  <c:v>33573</c:v>
                </c:pt>
                <c:pt idx="144">
                  <c:v>33604</c:v>
                </c:pt>
                <c:pt idx="145">
                  <c:v>33635</c:v>
                </c:pt>
                <c:pt idx="146">
                  <c:v>33664</c:v>
                </c:pt>
                <c:pt idx="147">
                  <c:v>33695</c:v>
                </c:pt>
                <c:pt idx="148">
                  <c:v>33725</c:v>
                </c:pt>
                <c:pt idx="149">
                  <c:v>33756</c:v>
                </c:pt>
                <c:pt idx="150">
                  <c:v>33786</c:v>
                </c:pt>
                <c:pt idx="151">
                  <c:v>33817</c:v>
                </c:pt>
                <c:pt idx="152">
                  <c:v>33848</c:v>
                </c:pt>
                <c:pt idx="153">
                  <c:v>33878</c:v>
                </c:pt>
                <c:pt idx="154">
                  <c:v>33909</c:v>
                </c:pt>
                <c:pt idx="155">
                  <c:v>33939</c:v>
                </c:pt>
                <c:pt idx="156">
                  <c:v>33970</c:v>
                </c:pt>
                <c:pt idx="157">
                  <c:v>34001</c:v>
                </c:pt>
                <c:pt idx="158">
                  <c:v>34029</c:v>
                </c:pt>
                <c:pt idx="159">
                  <c:v>34060</c:v>
                </c:pt>
                <c:pt idx="160">
                  <c:v>34090</c:v>
                </c:pt>
                <c:pt idx="161">
                  <c:v>34121</c:v>
                </c:pt>
                <c:pt idx="162">
                  <c:v>34151</c:v>
                </c:pt>
                <c:pt idx="163">
                  <c:v>34182</c:v>
                </c:pt>
                <c:pt idx="164">
                  <c:v>34213</c:v>
                </c:pt>
                <c:pt idx="165">
                  <c:v>34243</c:v>
                </c:pt>
                <c:pt idx="166">
                  <c:v>34274</c:v>
                </c:pt>
                <c:pt idx="167">
                  <c:v>34304</c:v>
                </c:pt>
                <c:pt idx="168">
                  <c:v>34335</c:v>
                </c:pt>
                <c:pt idx="169">
                  <c:v>34366</c:v>
                </c:pt>
                <c:pt idx="170">
                  <c:v>34394</c:v>
                </c:pt>
                <c:pt idx="171">
                  <c:v>34425</c:v>
                </c:pt>
                <c:pt idx="172">
                  <c:v>34455</c:v>
                </c:pt>
                <c:pt idx="173">
                  <c:v>34486</c:v>
                </c:pt>
                <c:pt idx="174">
                  <c:v>34516</c:v>
                </c:pt>
                <c:pt idx="175">
                  <c:v>34547</c:v>
                </c:pt>
                <c:pt idx="176">
                  <c:v>34578</c:v>
                </c:pt>
                <c:pt idx="177">
                  <c:v>34608</c:v>
                </c:pt>
                <c:pt idx="178">
                  <c:v>34639</c:v>
                </c:pt>
                <c:pt idx="179">
                  <c:v>34669</c:v>
                </c:pt>
                <c:pt idx="180">
                  <c:v>34700</c:v>
                </c:pt>
                <c:pt idx="181">
                  <c:v>34731</c:v>
                </c:pt>
                <c:pt idx="182">
                  <c:v>34759</c:v>
                </c:pt>
                <c:pt idx="183">
                  <c:v>34790</c:v>
                </c:pt>
                <c:pt idx="184">
                  <c:v>34820</c:v>
                </c:pt>
                <c:pt idx="185">
                  <c:v>34851</c:v>
                </c:pt>
                <c:pt idx="186">
                  <c:v>34881</c:v>
                </c:pt>
                <c:pt idx="187">
                  <c:v>34912</c:v>
                </c:pt>
                <c:pt idx="188">
                  <c:v>34943</c:v>
                </c:pt>
                <c:pt idx="189">
                  <c:v>34973</c:v>
                </c:pt>
                <c:pt idx="190">
                  <c:v>35004</c:v>
                </c:pt>
                <c:pt idx="191">
                  <c:v>35034</c:v>
                </c:pt>
                <c:pt idx="192">
                  <c:v>35065</c:v>
                </c:pt>
                <c:pt idx="193">
                  <c:v>35096</c:v>
                </c:pt>
                <c:pt idx="194">
                  <c:v>35125</c:v>
                </c:pt>
                <c:pt idx="195">
                  <c:v>35156</c:v>
                </c:pt>
                <c:pt idx="196">
                  <c:v>35186</c:v>
                </c:pt>
                <c:pt idx="197">
                  <c:v>35217</c:v>
                </c:pt>
                <c:pt idx="198">
                  <c:v>35247</c:v>
                </c:pt>
                <c:pt idx="199">
                  <c:v>35278</c:v>
                </c:pt>
                <c:pt idx="200">
                  <c:v>35309</c:v>
                </c:pt>
                <c:pt idx="201">
                  <c:v>35339</c:v>
                </c:pt>
                <c:pt idx="202">
                  <c:v>35370</c:v>
                </c:pt>
                <c:pt idx="203">
                  <c:v>35400</c:v>
                </c:pt>
                <c:pt idx="204">
                  <c:v>35431</c:v>
                </c:pt>
                <c:pt idx="205">
                  <c:v>35462</c:v>
                </c:pt>
                <c:pt idx="206">
                  <c:v>35490</c:v>
                </c:pt>
                <c:pt idx="207">
                  <c:v>35521</c:v>
                </c:pt>
                <c:pt idx="208">
                  <c:v>35551</c:v>
                </c:pt>
                <c:pt idx="209">
                  <c:v>35582</c:v>
                </c:pt>
                <c:pt idx="210">
                  <c:v>35612</c:v>
                </c:pt>
                <c:pt idx="211">
                  <c:v>35643</c:v>
                </c:pt>
                <c:pt idx="212">
                  <c:v>35674</c:v>
                </c:pt>
                <c:pt idx="213">
                  <c:v>35704</c:v>
                </c:pt>
                <c:pt idx="214">
                  <c:v>35735</c:v>
                </c:pt>
                <c:pt idx="215">
                  <c:v>35765</c:v>
                </c:pt>
                <c:pt idx="216">
                  <c:v>35796</c:v>
                </c:pt>
                <c:pt idx="217">
                  <c:v>35827</c:v>
                </c:pt>
                <c:pt idx="218">
                  <c:v>35855</c:v>
                </c:pt>
                <c:pt idx="219">
                  <c:v>35886</c:v>
                </c:pt>
                <c:pt idx="220">
                  <c:v>35916</c:v>
                </c:pt>
                <c:pt idx="221">
                  <c:v>35947</c:v>
                </c:pt>
                <c:pt idx="222">
                  <c:v>35977</c:v>
                </c:pt>
                <c:pt idx="223">
                  <c:v>36008</c:v>
                </c:pt>
                <c:pt idx="224">
                  <c:v>36039</c:v>
                </c:pt>
                <c:pt idx="225">
                  <c:v>36069</c:v>
                </c:pt>
                <c:pt idx="226">
                  <c:v>36100</c:v>
                </c:pt>
                <c:pt idx="227">
                  <c:v>36130</c:v>
                </c:pt>
                <c:pt idx="228">
                  <c:v>36161</c:v>
                </c:pt>
                <c:pt idx="229">
                  <c:v>36192</c:v>
                </c:pt>
                <c:pt idx="230">
                  <c:v>36220</c:v>
                </c:pt>
                <c:pt idx="231">
                  <c:v>36251</c:v>
                </c:pt>
                <c:pt idx="232">
                  <c:v>36281</c:v>
                </c:pt>
                <c:pt idx="233">
                  <c:v>36312</c:v>
                </c:pt>
                <c:pt idx="234">
                  <c:v>36342</c:v>
                </c:pt>
                <c:pt idx="235">
                  <c:v>36373</c:v>
                </c:pt>
                <c:pt idx="236">
                  <c:v>36404</c:v>
                </c:pt>
                <c:pt idx="237">
                  <c:v>36434</c:v>
                </c:pt>
                <c:pt idx="238">
                  <c:v>36465</c:v>
                </c:pt>
                <c:pt idx="239">
                  <c:v>36495</c:v>
                </c:pt>
                <c:pt idx="240">
                  <c:v>36526</c:v>
                </c:pt>
                <c:pt idx="241">
                  <c:v>36557</c:v>
                </c:pt>
                <c:pt idx="242">
                  <c:v>36586</c:v>
                </c:pt>
                <c:pt idx="243">
                  <c:v>36617</c:v>
                </c:pt>
                <c:pt idx="244">
                  <c:v>36647</c:v>
                </c:pt>
                <c:pt idx="245">
                  <c:v>36678</c:v>
                </c:pt>
                <c:pt idx="246">
                  <c:v>36708</c:v>
                </c:pt>
                <c:pt idx="247">
                  <c:v>36739</c:v>
                </c:pt>
                <c:pt idx="248">
                  <c:v>36770</c:v>
                </c:pt>
                <c:pt idx="249">
                  <c:v>36800</c:v>
                </c:pt>
                <c:pt idx="250">
                  <c:v>36831</c:v>
                </c:pt>
                <c:pt idx="251">
                  <c:v>36861</c:v>
                </c:pt>
                <c:pt idx="252">
                  <c:v>36892</c:v>
                </c:pt>
                <c:pt idx="253">
                  <c:v>36923</c:v>
                </c:pt>
                <c:pt idx="254">
                  <c:v>36951</c:v>
                </c:pt>
                <c:pt idx="255">
                  <c:v>36982</c:v>
                </c:pt>
                <c:pt idx="256">
                  <c:v>37012</c:v>
                </c:pt>
                <c:pt idx="257">
                  <c:v>37043</c:v>
                </c:pt>
                <c:pt idx="258">
                  <c:v>37073</c:v>
                </c:pt>
                <c:pt idx="259">
                  <c:v>37104</c:v>
                </c:pt>
                <c:pt idx="260">
                  <c:v>37135</c:v>
                </c:pt>
                <c:pt idx="261">
                  <c:v>37165</c:v>
                </c:pt>
                <c:pt idx="262">
                  <c:v>37196</c:v>
                </c:pt>
                <c:pt idx="263">
                  <c:v>37226</c:v>
                </c:pt>
                <c:pt idx="264">
                  <c:v>37257</c:v>
                </c:pt>
                <c:pt idx="265">
                  <c:v>37288</c:v>
                </c:pt>
                <c:pt idx="266">
                  <c:v>37316</c:v>
                </c:pt>
                <c:pt idx="267">
                  <c:v>37347</c:v>
                </c:pt>
                <c:pt idx="268">
                  <c:v>37377</c:v>
                </c:pt>
                <c:pt idx="269">
                  <c:v>37408</c:v>
                </c:pt>
                <c:pt idx="270">
                  <c:v>37438</c:v>
                </c:pt>
                <c:pt idx="271">
                  <c:v>37469</c:v>
                </c:pt>
                <c:pt idx="272">
                  <c:v>37500</c:v>
                </c:pt>
                <c:pt idx="273">
                  <c:v>37530</c:v>
                </c:pt>
                <c:pt idx="274">
                  <c:v>37561</c:v>
                </c:pt>
                <c:pt idx="275">
                  <c:v>37591</c:v>
                </c:pt>
                <c:pt idx="276">
                  <c:v>37622</c:v>
                </c:pt>
                <c:pt idx="277">
                  <c:v>37653</c:v>
                </c:pt>
                <c:pt idx="278">
                  <c:v>37681</c:v>
                </c:pt>
                <c:pt idx="279">
                  <c:v>37712</c:v>
                </c:pt>
                <c:pt idx="280">
                  <c:v>37742</c:v>
                </c:pt>
                <c:pt idx="281">
                  <c:v>37773</c:v>
                </c:pt>
                <c:pt idx="282">
                  <c:v>37803</c:v>
                </c:pt>
                <c:pt idx="283">
                  <c:v>37834</c:v>
                </c:pt>
                <c:pt idx="284">
                  <c:v>37865</c:v>
                </c:pt>
                <c:pt idx="285">
                  <c:v>37895</c:v>
                </c:pt>
                <c:pt idx="286">
                  <c:v>37926</c:v>
                </c:pt>
                <c:pt idx="287">
                  <c:v>37956</c:v>
                </c:pt>
                <c:pt idx="288">
                  <c:v>37987</c:v>
                </c:pt>
                <c:pt idx="289">
                  <c:v>38018</c:v>
                </c:pt>
                <c:pt idx="290">
                  <c:v>38047</c:v>
                </c:pt>
                <c:pt idx="291">
                  <c:v>38078</c:v>
                </c:pt>
                <c:pt idx="292">
                  <c:v>38108</c:v>
                </c:pt>
                <c:pt idx="293">
                  <c:v>38139</c:v>
                </c:pt>
                <c:pt idx="294">
                  <c:v>38169</c:v>
                </c:pt>
                <c:pt idx="295">
                  <c:v>38200</c:v>
                </c:pt>
                <c:pt idx="296">
                  <c:v>38231</c:v>
                </c:pt>
                <c:pt idx="297">
                  <c:v>38261</c:v>
                </c:pt>
                <c:pt idx="298">
                  <c:v>38292</c:v>
                </c:pt>
                <c:pt idx="299">
                  <c:v>38322</c:v>
                </c:pt>
                <c:pt idx="300">
                  <c:v>38353</c:v>
                </c:pt>
                <c:pt idx="301">
                  <c:v>38384</c:v>
                </c:pt>
                <c:pt idx="302">
                  <c:v>38412</c:v>
                </c:pt>
                <c:pt idx="303">
                  <c:v>38443</c:v>
                </c:pt>
                <c:pt idx="304">
                  <c:v>38473</c:v>
                </c:pt>
                <c:pt idx="305">
                  <c:v>38504</c:v>
                </c:pt>
                <c:pt idx="306">
                  <c:v>38534</c:v>
                </c:pt>
                <c:pt idx="307">
                  <c:v>38565</c:v>
                </c:pt>
                <c:pt idx="308">
                  <c:v>38596</c:v>
                </c:pt>
                <c:pt idx="309">
                  <c:v>38626</c:v>
                </c:pt>
                <c:pt idx="310">
                  <c:v>38657</c:v>
                </c:pt>
                <c:pt idx="311">
                  <c:v>38687</c:v>
                </c:pt>
                <c:pt idx="312">
                  <c:v>38718</c:v>
                </c:pt>
                <c:pt idx="313">
                  <c:v>38749</c:v>
                </c:pt>
                <c:pt idx="314">
                  <c:v>38777</c:v>
                </c:pt>
                <c:pt idx="315">
                  <c:v>38808</c:v>
                </c:pt>
                <c:pt idx="316">
                  <c:v>38838</c:v>
                </c:pt>
                <c:pt idx="317">
                  <c:v>38869</c:v>
                </c:pt>
                <c:pt idx="318">
                  <c:v>38899</c:v>
                </c:pt>
                <c:pt idx="319">
                  <c:v>38930</c:v>
                </c:pt>
                <c:pt idx="320">
                  <c:v>38961</c:v>
                </c:pt>
                <c:pt idx="321">
                  <c:v>38991</c:v>
                </c:pt>
                <c:pt idx="322">
                  <c:v>39022</c:v>
                </c:pt>
                <c:pt idx="323">
                  <c:v>39052</c:v>
                </c:pt>
                <c:pt idx="324">
                  <c:v>39083</c:v>
                </c:pt>
                <c:pt idx="325">
                  <c:v>39114</c:v>
                </c:pt>
                <c:pt idx="326">
                  <c:v>39142</c:v>
                </c:pt>
                <c:pt idx="327">
                  <c:v>39173</c:v>
                </c:pt>
                <c:pt idx="328">
                  <c:v>39203</c:v>
                </c:pt>
                <c:pt idx="329">
                  <c:v>39234</c:v>
                </c:pt>
                <c:pt idx="330">
                  <c:v>39264</c:v>
                </c:pt>
                <c:pt idx="331">
                  <c:v>39295</c:v>
                </c:pt>
                <c:pt idx="332">
                  <c:v>39326</c:v>
                </c:pt>
                <c:pt idx="333">
                  <c:v>39356</c:v>
                </c:pt>
                <c:pt idx="334">
                  <c:v>39387</c:v>
                </c:pt>
                <c:pt idx="335">
                  <c:v>39417</c:v>
                </c:pt>
                <c:pt idx="336">
                  <c:v>39448</c:v>
                </c:pt>
                <c:pt idx="337">
                  <c:v>39479</c:v>
                </c:pt>
                <c:pt idx="338">
                  <c:v>39508</c:v>
                </c:pt>
                <c:pt idx="339">
                  <c:v>39539</c:v>
                </c:pt>
                <c:pt idx="340">
                  <c:v>39569</c:v>
                </c:pt>
                <c:pt idx="341">
                  <c:v>39600</c:v>
                </c:pt>
                <c:pt idx="342">
                  <c:v>39630</c:v>
                </c:pt>
                <c:pt idx="343">
                  <c:v>39661</c:v>
                </c:pt>
                <c:pt idx="344">
                  <c:v>39692</c:v>
                </c:pt>
                <c:pt idx="345">
                  <c:v>39722</c:v>
                </c:pt>
                <c:pt idx="346">
                  <c:v>39753</c:v>
                </c:pt>
                <c:pt idx="347">
                  <c:v>39783</c:v>
                </c:pt>
                <c:pt idx="348">
                  <c:v>39814</c:v>
                </c:pt>
                <c:pt idx="349">
                  <c:v>39845</c:v>
                </c:pt>
                <c:pt idx="350">
                  <c:v>39873</c:v>
                </c:pt>
                <c:pt idx="351">
                  <c:v>39904</c:v>
                </c:pt>
                <c:pt idx="352">
                  <c:v>39934</c:v>
                </c:pt>
                <c:pt idx="353">
                  <c:v>39965</c:v>
                </c:pt>
                <c:pt idx="354">
                  <c:v>39995</c:v>
                </c:pt>
                <c:pt idx="355">
                  <c:v>40026</c:v>
                </c:pt>
                <c:pt idx="356">
                  <c:v>40057</c:v>
                </c:pt>
                <c:pt idx="357">
                  <c:v>40087</c:v>
                </c:pt>
                <c:pt idx="358">
                  <c:v>40118</c:v>
                </c:pt>
                <c:pt idx="359">
                  <c:v>40148</c:v>
                </c:pt>
              </c:numCache>
            </c:numRef>
          </c:cat>
          <c:val>
            <c:numRef>
              <c:f>'[1]Feuille 3'!$G$7:$G$366</c:f>
              <c:numCache>
                <c:formatCode>General</c:formatCode>
                <c:ptCount val="360"/>
                <c:pt idx="0">
                  <c:v>340.45</c:v>
                </c:pt>
                <c:pt idx="1">
                  <c:v>341.34</c:v>
                </c:pt>
                <c:pt idx="2">
                  <c:v>341.17</c:v>
                </c:pt>
                <c:pt idx="3">
                  <c:v>339.55</c:v>
                </c:pt>
                <c:pt idx="4">
                  <c:v>338.27</c:v>
                </c:pt>
                <c:pt idx="5">
                  <c:v>338.33</c:v>
                </c:pt>
                <c:pt idx="6">
                  <c:v>338.46</c:v>
                </c:pt>
                <c:pt idx="7">
                  <c:v>338.45</c:v>
                </c:pt>
                <c:pt idx="8">
                  <c:v>338.6</c:v>
                </c:pt>
                <c:pt idx="9">
                  <c:v>338.86</c:v>
                </c:pt>
                <c:pt idx="10">
                  <c:v>339.16</c:v>
                </c:pt>
                <c:pt idx="11">
                  <c:v>339.78</c:v>
                </c:pt>
                <c:pt idx="12">
                  <c:v>341.01</c:v>
                </c:pt>
                <c:pt idx="13">
                  <c:v>342.06</c:v>
                </c:pt>
                <c:pt idx="14">
                  <c:v>342.22</c:v>
                </c:pt>
                <c:pt idx="15">
                  <c:v>340.81</c:v>
                </c:pt>
                <c:pt idx="16">
                  <c:v>339.09</c:v>
                </c:pt>
                <c:pt idx="17">
                  <c:v>338.99</c:v>
                </c:pt>
                <c:pt idx="18">
                  <c:v>338.9</c:v>
                </c:pt>
                <c:pt idx="19">
                  <c:v>338.46</c:v>
                </c:pt>
                <c:pt idx="20">
                  <c:v>338.72</c:v>
                </c:pt>
                <c:pt idx="21">
                  <c:v>339.4</c:v>
                </c:pt>
                <c:pt idx="22">
                  <c:v>339.94</c:v>
                </c:pt>
                <c:pt idx="23">
                  <c:v>340.43</c:v>
                </c:pt>
                <c:pt idx="24">
                  <c:v>341.17</c:v>
                </c:pt>
                <c:pt idx="25">
                  <c:v>342.27</c:v>
                </c:pt>
                <c:pt idx="26">
                  <c:v>342.4</c:v>
                </c:pt>
                <c:pt idx="27">
                  <c:v>340.8</c:v>
                </c:pt>
                <c:pt idx="28">
                  <c:v>339.77</c:v>
                </c:pt>
                <c:pt idx="29">
                  <c:v>339.74</c:v>
                </c:pt>
                <c:pt idx="30">
                  <c:v>339.35</c:v>
                </c:pt>
                <c:pt idx="31">
                  <c:v>339.52</c:v>
                </c:pt>
                <c:pt idx="32">
                  <c:v>339.67</c:v>
                </c:pt>
                <c:pt idx="33">
                  <c:v>339.47</c:v>
                </c:pt>
                <c:pt idx="34">
                  <c:v>339.95</c:v>
                </c:pt>
                <c:pt idx="35">
                  <c:v>340.4</c:v>
                </c:pt>
                <c:pt idx="36">
                  <c:v>340.36</c:v>
                </c:pt>
                <c:pt idx="37">
                  <c:v>341.64</c:v>
                </c:pt>
                <c:pt idx="38">
                  <c:v>343.37</c:v>
                </c:pt>
                <c:pt idx="39">
                  <c:v>342.13</c:v>
                </c:pt>
                <c:pt idx="40">
                  <c:v>340.2</c:v>
                </c:pt>
                <c:pt idx="41">
                  <c:v>339.6</c:v>
                </c:pt>
                <c:pt idx="42">
                  <c:v>339.24</c:v>
                </c:pt>
                <c:pt idx="43">
                  <c:v>339.73</c:v>
                </c:pt>
                <c:pt idx="44">
                  <c:v>339.99</c:v>
                </c:pt>
                <c:pt idx="72">
                  <c:v>345.3</c:v>
                </c:pt>
                <c:pt idx="73">
                  <c:v>346.57</c:v>
                </c:pt>
                <c:pt idx="74">
                  <c:v>346.84</c:v>
                </c:pt>
                <c:pt idx="75">
                  <c:v>345.6</c:v>
                </c:pt>
                <c:pt idx="76">
                  <c:v>345.46</c:v>
                </c:pt>
                <c:pt idx="77">
                  <c:v>346.38</c:v>
                </c:pt>
                <c:pt idx="78">
                  <c:v>346.35</c:v>
                </c:pt>
                <c:pt idx="79">
                  <c:v>346.24</c:v>
                </c:pt>
                <c:pt idx="80">
                  <c:v>346.65</c:v>
                </c:pt>
                <c:pt idx="81">
                  <c:v>347.14</c:v>
                </c:pt>
                <c:pt idx="82">
                  <c:v>346.95</c:v>
                </c:pt>
                <c:pt idx="83">
                  <c:v>346.99</c:v>
                </c:pt>
                <c:pt idx="84">
                  <c:v>347.95</c:v>
                </c:pt>
                <c:pt idx="85">
                  <c:v>348.68</c:v>
                </c:pt>
                <c:pt idx="86">
                  <c:v>349.36</c:v>
                </c:pt>
                <c:pt idx="87">
                  <c:v>349.57</c:v>
                </c:pt>
                <c:pt idx="88">
                  <c:v>348.93</c:v>
                </c:pt>
                <c:pt idx="89">
                  <c:v>348.49</c:v>
                </c:pt>
                <c:pt idx="90">
                  <c:v>348.56</c:v>
                </c:pt>
                <c:pt idx="91">
                  <c:v>349.21</c:v>
                </c:pt>
                <c:pt idx="92">
                  <c:v>348.34</c:v>
                </c:pt>
                <c:pt idx="93">
                  <c:v>347.05</c:v>
                </c:pt>
                <c:pt idx="94">
                  <c:v>348.79</c:v>
                </c:pt>
                <c:pt idx="95">
                  <c:v>350.28</c:v>
                </c:pt>
                <c:pt idx="96">
                  <c:v>350.52</c:v>
                </c:pt>
                <c:pt idx="97">
                  <c:v>351.22</c:v>
                </c:pt>
                <c:pt idx="98">
                  <c:v>351.24</c:v>
                </c:pt>
                <c:pt idx="99">
                  <c:v>349.85</c:v>
                </c:pt>
                <c:pt idx="100">
                  <c:v>348.96</c:v>
                </c:pt>
                <c:pt idx="101">
                  <c:v>349.62</c:v>
                </c:pt>
                <c:pt idx="102">
                  <c:v>350.59</c:v>
                </c:pt>
                <c:pt idx="103">
                  <c:v>350.87</c:v>
                </c:pt>
                <c:pt idx="104">
                  <c:v>351.3</c:v>
                </c:pt>
                <c:pt idx="105">
                  <c:v>350.64</c:v>
                </c:pt>
                <c:pt idx="106">
                  <c:v>349.06</c:v>
                </c:pt>
                <c:pt idx="107">
                  <c:v>349.41</c:v>
                </c:pt>
                <c:pt idx="108">
                  <c:v>352.07</c:v>
                </c:pt>
                <c:pt idx="109">
                  <c:v>354</c:v>
                </c:pt>
                <c:pt idx="110">
                  <c:v>353.42</c:v>
                </c:pt>
                <c:pt idx="111">
                  <c:v>351.96</c:v>
                </c:pt>
                <c:pt idx="112">
                  <c:v>350.84</c:v>
                </c:pt>
                <c:pt idx="113">
                  <c:v>351.14</c:v>
                </c:pt>
                <c:pt idx="114">
                  <c:v>352.06</c:v>
                </c:pt>
                <c:pt idx="115">
                  <c:v>352.11</c:v>
                </c:pt>
                <c:pt idx="116">
                  <c:v>352.16</c:v>
                </c:pt>
                <c:pt idx="117">
                  <c:v>352.14</c:v>
                </c:pt>
                <c:pt idx="118">
                  <c:v>352.34</c:v>
                </c:pt>
                <c:pt idx="119">
                  <c:v>353.41</c:v>
                </c:pt>
                <c:pt idx="120">
                  <c:v>354.63</c:v>
                </c:pt>
                <c:pt idx="121">
                  <c:v>355.35</c:v>
                </c:pt>
                <c:pt idx="122">
                  <c:v>355.12</c:v>
                </c:pt>
                <c:pt idx="123">
                  <c:v>353.44</c:v>
                </c:pt>
                <c:pt idx="124">
                  <c:v>352.24</c:v>
                </c:pt>
                <c:pt idx="125">
                  <c:v>352.77</c:v>
                </c:pt>
                <c:pt idx="126">
                  <c:v>353.3</c:v>
                </c:pt>
                <c:pt idx="127">
                  <c:v>352.71</c:v>
                </c:pt>
                <c:pt idx="128">
                  <c:v>352.23</c:v>
                </c:pt>
                <c:pt idx="129">
                  <c:v>352.49</c:v>
                </c:pt>
                <c:pt idx="130">
                  <c:v>352.76</c:v>
                </c:pt>
                <c:pt idx="131">
                  <c:v>353.23</c:v>
                </c:pt>
                <c:pt idx="132">
                  <c:v>354.06</c:v>
                </c:pt>
                <c:pt idx="133">
                  <c:v>354.6</c:v>
                </c:pt>
                <c:pt idx="134">
                  <c:v>354.31</c:v>
                </c:pt>
                <c:pt idx="135">
                  <c:v>353</c:v>
                </c:pt>
                <c:pt idx="136">
                  <c:v>352.86</c:v>
                </c:pt>
                <c:pt idx="137">
                  <c:v>353.56</c:v>
                </c:pt>
                <c:pt idx="138">
                  <c:v>353.64</c:v>
                </c:pt>
                <c:pt idx="139">
                  <c:v>353.67</c:v>
                </c:pt>
                <c:pt idx="140">
                  <c:v>353.77</c:v>
                </c:pt>
                <c:pt idx="141">
                  <c:v>354.46</c:v>
                </c:pt>
                <c:pt idx="142">
                  <c:v>355.16</c:v>
                </c:pt>
                <c:pt idx="143">
                  <c:v>355.01</c:v>
                </c:pt>
                <c:pt idx="144">
                  <c:v>354.91</c:v>
                </c:pt>
                <c:pt idx="145">
                  <c:v>355.71</c:v>
                </c:pt>
                <c:pt idx="146">
                  <c:v>356.51</c:v>
                </c:pt>
                <c:pt idx="147">
                  <c:v>356.07</c:v>
                </c:pt>
                <c:pt idx="148">
                  <c:v>354.23</c:v>
                </c:pt>
                <c:pt idx="149">
                  <c:v>352.97</c:v>
                </c:pt>
                <c:pt idx="150">
                  <c:v>353.93</c:v>
                </c:pt>
                <c:pt idx="151">
                  <c:v>354.84</c:v>
                </c:pt>
                <c:pt idx="152">
                  <c:v>354.61</c:v>
                </c:pt>
                <c:pt idx="153">
                  <c:v>355</c:v>
                </c:pt>
                <c:pt idx="154">
                  <c:v>355.16</c:v>
                </c:pt>
                <c:pt idx="155">
                  <c:v>355.16</c:v>
                </c:pt>
                <c:pt idx="156">
                  <c:v>355.93</c:v>
                </c:pt>
                <c:pt idx="157">
                  <c:v>356.87</c:v>
                </c:pt>
                <c:pt idx="158">
                  <c:v>357.77</c:v>
                </c:pt>
                <c:pt idx="159">
                  <c:v>356.94</c:v>
                </c:pt>
                <c:pt idx="160">
                  <c:v>354.84</c:v>
                </c:pt>
                <c:pt idx="161">
                  <c:v>354.28</c:v>
                </c:pt>
                <c:pt idx="162">
                  <c:v>355.01</c:v>
                </c:pt>
                <c:pt idx="163">
                  <c:v>355.82</c:v>
                </c:pt>
                <c:pt idx="164">
                  <c:v>356.33</c:v>
                </c:pt>
                <c:pt idx="165">
                  <c:v>356.2</c:v>
                </c:pt>
                <c:pt idx="166">
                  <c:v>356.32</c:v>
                </c:pt>
                <c:pt idx="167">
                  <c:v>357.18</c:v>
                </c:pt>
                <c:pt idx="168">
                  <c:v>357.93</c:v>
                </c:pt>
                <c:pt idx="169">
                  <c:v>358.4</c:v>
                </c:pt>
                <c:pt idx="170">
                  <c:v>357.75</c:v>
                </c:pt>
                <c:pt idx="171">
                  <c:v>355.88</c:v>
                </c:pt>
                <c:pt idx="172">
                  <c:v>354.65</c:v>
                </c:pt>
                <c:pt idx="173">
                  <c:v>355.76</c:v>
                </c:pt>
                <c:pt idx="174">
                  <c:v>356.39</c:v>
                </c:pt>
                <c:pt idx="175">
                  <c:v>355.53</c:v>
                </c:pt>
                <c:pt idx="176">
                  <c:v>355.53</c:v>
                </c:pt>
                <c:pt idx="177">
                  <c:v>356.2</c:v>
                </c:pt>
                <c:pt idx="178">
                  <c:v>356.78</c:v>
                </c:pt>
                <c:pt idx="179">
                  <c:v>357.17</c:v>
                </c:pt>
                <c:pt idx="180">
                  <c:v>358.31</c:v>
                </c:pt>
                <c:pt idx="181">
                  <c:v>359.28</c:v>
                </c:pt>
                <c:pt idx="182">
                  <c:v>359.29</c:v>
                </c:pt>
                <c:pt idx="183">
                  <c:v>358.55</c:v>
                </c:pt>
                <c:pt idx="184">
                  <c:v>357.11</c:v>
                </c:pt>
                <c:pt idx="185">
                  <c:v>356.72</c:v>
                </c:pt>
                <c:pt idx="186">
                  <c:v>357.38</c:v>
                </c:pt>
                <c:pt idx="187">
                  <c:v>357.82</c:v>
                </c:pt>
                <c:pt idx="188">
                  <c:v>357.63</c:v>
                </c:pt>
                <c:pt idx="189">
                  <c:v>357.78</c:v>
                </c:pt>
                <c:pt idx="190">
                  <c:v>358.73</c:v>
                </c:pt>
                <c:pt idx="191">
                  <c:v>358.73</c:v>
                </c:pt>
                <c:pt idx="192">
                  <c:v>358.99</c:v>
                </c:pt>
                <c:pt idx="193">
                  <c:v>360.53</c:v>
                </c:pt>
                <c:pt idx="194">
                  <c:v>360.29</c:v>
                </c:pt>
                <c:pt idx="195">
                  <c:v>358.75</c:v>
                </c:pt>
                <c:pt idx="196">
                  <c:v>358.32</c:v>
                </c:pt>
                <c:pt idx="197">
                  <c:v>358.48</c:v>
                </c:pt>
                <c:pt idx="198">
                  <c:v>359.5</c:v>
                </c:pt>
                <c:pt idx="199">
                  <c:v>360.9</c:v>
                </c:pt>
                <c:pt idx="200">
                  <c:v>361.1</c:v>
                </c:pt>
                <c:pt idx="201">
                  <c:v>361.2</c:v>
                </c:pt>
                <c:pt idx="202">
                  <c:v>362.12</c:v>
                </c:pt>
                <c:pt idx="203">
                  <c:v>362.31</c:v>
                </c:pt>
                <c:pt idx="204">
                  <c:v>362.57</c:v>
                </c:pt>
                <c:pt idx="205">
                  <c:v>363.82</c:v>
                </c:pt>
                <c:pt idx="206">
                  <c:v>363.97</c:v>
                </c:pt>
                <c:pt idx="207">
                  <c:v>362.01</c:v>
                </c:pt>
                <c:pt idx="208">
                  <c:v>361.32</c:v>
                </c:pt>
                <c:pt idx="209">
                  <c:v>362.12</c:v>
                </c:pt>
                <c:pt idx="210">
                  <c:v>362.15</c:v>
                </c:pt>
                <c:pt idx="211">
                  <c:v>362.03</c:v>
                </c:pt>
                <c:pt idx="212">
                  <c:v>362.49</c:v>
                </c:pt>
                <c:pt idx="213">
                  <c:v>363.5</c:v>
                </c:pt>
                <c:pt idx="214">
                  <c:v>364.32</c:v>
                </c:pt>
                <c:pt idx="215">
                  <c:v>364.65</c:v>
                </c:pt>
                <c:pt idx="216">
                  <c:v>364.88</c:v>
                </c:pt>
                <c:pt idx="217">
                  <c:v>365.56</c:v>
                </c:pt>
                <c:pt idx="218">
                  <c:v>366.28</c:v>
                </c:pt>
                <c:pt idx="219">
                  <c:v>365.59</c:v>
                </c:pt>
                <c:pt idx="220">
                  <c:v>364.72</c:v>
                </c:pt>
                <c:pt idx="221">
                  <c:v>364.75</c:v>
                </c:pt>
                <c:pt idx="222">
                  <c:v>365.3</c:v>
                </c:pt>
                <c:pt idx="223">
                  <c:v>365.92</c:v>
                </c:pt>
                <c:pt idx="224">
                  <c:v>365.78</c:v>
                </c:pt>
                <c:pt idx="225">
                  <c:v>365.35</c:v>
                </c:pt>
                <c:pt idx="226">
                  <c:v>365.73</c:v>
                </c:pt>
                <c:pt idx="227">
                  <c:v>366.17</c:v>
                </c:pt>
                <c:pt idx="228">
                  <c:v>366.32</c:v>
                </c:pt>
                <c:pt idx="229">
                  <c:v>367.58</c:v>
                </c:pt>
                <c:pt idx="230">
                  <c:v>368.27</c:v>
                </c:pt>
                <c:pt idx="231">
                  <c:v>366.38</c:v>
                </c:pt>
                <c:pt idx="232">
                  <c:v>365.48</c:v>
                </c:pt>
                <c:pt idx="233">
                  <c:v>366.21</c:v>
                </c:pt>
                <c:pt idx="234">
                  <c:v>366.63</c:v>
                </c:pt>
                <c:pt idx="235">
                  <c:v>366.81</c:v>
                </c:pt>
                <c:pt idx="236">
                  <c:v>366.98</c:v>
                </c:pt>
                <c:pt idx="237">
                  <c:v>366.89</c:v>
                </c:pt>
                <c:pt idx="238">
                  <c:v>366.68</c:v>
                </c:pt>
                <c:pt idx="239">
                  <c:v>367.33</c:v>
                </c:pt>
                <c:pt idx="240">
                  <c:v>368.47</c:v>
                </c:pt>
                <c:pt idx="241">
                  <c:v>369.96</c:v>
                </c:pt>
                <c:pt idx="242">
                  <c:v>369.71</c:v>
                </c:pt>
                <c:pt idx="243">
                  <c:v>367.76</c:v>
                </c:pt>
                <c:pt idx="244">
                  <c:v>367.03</c:v>
                </c:pt>
                <c:pt idx="245">
                  <c:v>367.46</c:v>
                </c:pt>
                <c:pt idx="246">
                  <c:v>367.55</c:v>
                </c:pt>
                <c:pt idx="247">
                  <c:v>367.29</c:v>
                </c:pt>
                <c:pt idx="248">
                  <c:v>367.42</c:v>
                </c:pt>
                <c:pt idx="249">
                  <c:v>368.12</c:v>
                </c:pt>
                <c:pt idx="250">
                  <c:v>369.02</c:v>
                </c:pt>
                <c:pt idx="251">
                  <c:v>369.9</c:v>
                </c:pt>
                <c:pt idx="252">
                  <c:v>370.92</c:v>
                </c:pt>
                <c:pt idx="253">
                  <c:v>370.8</c:v>
                </c:pt>
                <c:pt idx="254">
                  <c:v>369.59</c:v>
                </c:pt>
                <c:pt idx="255">
                  <c:v>368.63</c:v>
                </c:pt>
                <c:pt idx="256">
                  <c:v>368.63</c:v>
                </c:pt>
                <c:pt idx="257">
                  <c:v>369.21</c:v>
                </c:pt>
                <c:pt idx="258">
                  <c:v>369.81</c:v>
                </c:pt>
                <c:pt idx="259">
                  <c:v>370.09</c:v>
                </c:pt>
                <c:pt idx="260">
                  <c:v>370.15</c:v>
                </c:pt>
                <c:pt idx="261">
                  <c:v>370.36</c:v>
                </c:pt>
                <c:pt idx="262">
                  <c:v>370.06</c:v>
                </c:pt>
                <c:pt idx="263">
                  <c:v>370.09</c:v>
                </c:pt>
                <c:pt idx="264">
                  <c:v>371.97</c:v>
                </c:pt>
                <c:pt idx="265">
                  <c:v>373.47</c:v>
                </c:pt>
                <c:pt idx="266">
                  <c:v>372.85</c:v>
                </c:pt>
                <c:pt idx="267">
                  <c:v>371.35</c:v>
                </c:pt>
                <c:pt idx="268">
                  <c:v>370.86</c:v>
                </c:pt>
                <c:pt idx="269">
                  <c:v>371.69</c:v>
                </c:pt>
                <c:pt idx="270">
                  <c:v>372.27</c:v>
                </c:pt>
                <c:pt idx="271">
                  <c:v>372.39</c:v>
                </c:pt>
                <c:pt idx="272">
                  <c:v>372.5</c:v>
                </c:pt>
                <c:pt idx="273">
                  <c:v>372.87</c:v>
                </c:pt>
                <c:pt idx="274">
                  <c:v>373.26</c:v>
                </c:pt>
                <c:pt idx="275">
                  <c:v>373.72</c:v>
                </c:pt>
                <c:pt idx="276">
                  <c:v>374.69</c:v>
                </c:pt>
                <c:pt idx="277">
                  <c:v>375.6</c:v>
                </c:pt>
                <c:pt idx="278">
                  <c:v>376.15</c:v>
                </c:pt>
                <c:pt idx="279">
                  <c:v>375.38</c:v>
                </c:pt>
                <c:pt idx="280">
                  <c:v>373.6</c:v>
                </c:pt>
                <c:pt idx="281">
                  <c:v>373.59</c:v>
                </c:pt>
                <c:pt idx="282">
                  <c:v>374.56</c:v>
                </c:pt>
                <c:pt idx="283">
                  <c:v>374.67</c:v>
                </c:pt>
                <c:pt idx="284">
                  <c:v>374.21</c:v>
                </c:pt>
                <c:pt idx="285">
                  <c:v>374.2</c:v>
                </c:pt>
                <c:pt idx="286">
                  <c:v>374.94</c:v>
                </c:pt>
                <c:pt idx="287">
                  <c:v>375.72</c:v>
                </c:pt>
                <c:pt idx="288">
                  <c:v>376.82</c:v>
                </c:pt>
                <c:pt idx="289">
                  <c:v>377.67</c:v>
                </c:pt>
                <c:pt idx="290">
                  <c:v>377.67</c:v>
                </c:pt>
                <c:pt idx="291">
                  <c:v>376.15</c:v>
                </c:pt>
                <c:pt idx="292">
                  <c:v>374.97</c:v>
                </c:pt>
                <c:pt idx="293">
                  <c:v>375.4</c:v>
                </c:pt>
                <c:pt idx="294">
                  <c:v>376.01</c:v>
                </c:pt>
                <c:pt idx="295">
                  <c:v>376.08</c:v>
                </c:pt>
                <c:pt idx="296">
                  <c:v>376.08</c:v>
                </c:pt>
                <c:pt idx="297">
                  <c:v>376.03</c:v>
                </c:pt>
                <c:pt idx="298">
                  <c:v>375.93</c:v>
                </c:pt>
                <c:pt idx="299">
                  <c:v>376.77</c:v>
                </c:pt>
                <c:pt idx="300">
                  <c:v>378.29</c:v>
                </c:pt>
                <c:pt idx="301">
                  <c:v>379.79</c:v>
                </c:pt>
                <c:pt idx="302">
                  <c:v>379.78</c:v>
                </c:pt>
                <c:pt idx="303">
                  <c:v>377.44</c:v>
                </c:pt>
                <c:pt idx="304">
                  <c:v>377.04</c:v>
                </c:pt>
                <c:pt idx="305">
                  <c:v>378.05</c:v>
                </c:pt>
                <c:pt idx="306">
                  <c:v>378.28</c:v>
                </c:pt>
                <c:pt idx="307">
                  <c:v>378.39</c:v>
                </c:pt>
                <c:pt idx="308">
                  <c:v>378.49</c:v>
                </c:pt>
                <c:pt idx="309">
                  <c:v>378.62</c:v>
                </c:pt>
                <c:pt idx="310">
                  <c:v>378.67</c:v>
                </c:pt>
                <c:pt idx="311">
                  <c:v>379.47</c:v>
                </c:pt>
                <c:pt idx="312">
                  <c:v>381.18</c:v>
                </c:pt>
                <c:pt idx="313">
                  <c:v>382.08</c:v>
                </c:pt>
                <c:pt idx="314">
                  <c:v>381.54</c:v>
                </c:pt>
                <c:pt idx="315">
                  <c:v>380.06</c:v>
                </c:pt>
                <c:pt idx="316">
                  <c:v>379.1</c:v>
                </c:pt>
                <c:pt idx="317">
                  <c:v>379.16</c:v>
                </c:pt>
                <c:pt idx="318">
                  <c:v>379.7</c:v>
                </c:pt>
                <c:pt idx="319">
                  <c:v>380.08</c:v>
                </c:pt>
                <c:pt idx="320">
                  <c:v>380.25</c:v>
                </c:pt>
                <c:pt idx="321">
                  <c:v>380.16</c:v>
                </c:pt>
                <c:pt idx="322">
                  <c:v>380.41</c:v>
                </c:pt>
                <c:pt idx="323">
                  <c:v>381.27</c:v>
                </c:pt>
                <c:pt idx="324">
                  <c:v>382.36</c:v>
                </c:pt>
                <c:pt idx="325">
                  <c:v>382.77</c:v>
                </c:pt>
                <c:pt idx="326">
                  <c:v>381.37</c:v>
                </c:pt>
                <c:pt idx="327">
                  <c:v>380.65</c:v>
                </c:pt>
                <c:pt idx="328">
                  <c:v>381.52</c:v>
                </c:pt>
                <c:pt idx="329">
                  <c:v>381.86</c:v>
                </c:pt>
                <c:pt idx="330">
                  <c:v>381.95</c:v>
                </c:pt>
                <c:pt idx="331">
                  <c:v>382.23</c:v>
                </c:pt>
                <c:pt idx="332">
                  <c:v>382.17</c:v>
                </c:pt>
                <c:pt idx="333">
                  <c:v>382.14</c:v>
                </c:pt>
                <c:pt idx="334">
                  <c:v>382.58</c:v>
                </c:pt>
                <c:pt idx="335">
                  <c:v>383.8</c:v>
                </c:pt>
                <c:pt idx="336">
                  <c:v>385.53</c:v>
                </c:pt>
                <c:pt idx="337">
                  <c:v>386.51</c:v>
                </c:pt>
                <c:pt idx="338">
                  <c:v>385.63</c:v>
                </c:pt>
                <c:pt idx="339">
                  <c:v>383.65</c:v>
                </c:pt>
                <c:pt idx="340">
                  <c:v>382.8</c:v>
                </c:pt>
                <c:pt idx="341">
                  <c:v>383.27</c:v>
                </c:pt>
                <c:pt idx="342">
                  <c:v>383.66</c:v>
                </c:pt>
                <c:pt idx="343">
                  <c:v>384.05</c:v>
                </c:pt>
                <c:pt idx="344">
                  <c:v>384.17</c:v>
                </c:pt>
                <c:pt idx="345">
                  <c:v>383.83</c:v>
                </c:pt>
                <c:pt idx="346">
                  <c:v>384.28</c:v>
                </c:pt>
                <c:pt idx="347">
                  <c:v>385.91</c:v>
                </c:pt>
                <c:pt idx="348">
                  <c:v>387</c:v>
                </c:pt>
                <c:pt idx="349">
                  <c:v>387.67</c:v>
                </c:pt>
                <c:pt idx="350">
                  <c:v>387.83</c:v>
                </c:pt>
                <c:pt idx="351">
                  <c:v>385.94</c:v>
                </c:pt>
                <c:pt idx="352">
                  <c:v>384.5</c:v>
                </c:pt>
                <c:pt idx="353">
                  <c:v>384.94</c:v>
                </c:pt>
                <c:pt idx="354">
                  <c:v>385.13</c:v>
                </c:pt>
                <c:pt idx="355">
                  <c:v>385.49</c:v>
                </c:pt>
                <c:pt idx="356">
                  <c:v>385.63</c:v>
                </c:pt>
                <c:pt idx="357">
                  <c:v>385.53</c:v>
                </c:pt>
                <c:pt idx="358">
                  <c:v>386.32</c:v>
                </c:pt>
                <c:pt idx="359">
                  <c:v>387.3</c:v>
                </c:pt>
              </c:numCache>
            </c:numRef>
          </c:val>
        </c:ser>
        <c:marker val="1"/>
        <c:axId val="117271168"/>
        <c:axId val="117297920"/>
      </c:lineChart>
      <c:catAx>
        <c:axId val="11727116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Date de mesure</a:t>
                </a:r>
              </a:p>
            </c:rich>
          </c:tx>
          <c:layout>
            <c:manualLayout>
              <c:xMode val="edge"/>
              <c:yMode val="edge"/>
              <c:x val="0.89497173408993513"/>
              <c:y val="0.80498638105403786"/>
            </c:manualLayout>
          </c:layout>
        </c:title>
        <c:numFmt formatCode="General" sourceLinked="1"/>
        <c:tickLblPos val="nextTo"/>
        <c:crossAx val="117297920"/>
        <c:crosses val="autoZero"/>
        <c:auto val="1"/>
        <c:lblAlgn val="ctr"/>
        <c:lblOffset val="100"/>
      </c:catAx>
      <c:valAx>
        <c:axId val="117297920"/>
        <c:scaling>
          <c:orientation val="minMax"/>
          <c:min val="33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Quantité de CO</a:t>
                </a:r>
                <a:r>
                  <a:rPr lang="en-US" baseline="-25000"/>
                  <a:t>2</a:t>
                </a:r>
                <a:r>
                  <a:rPr lang="en-US"/>
                  <a:t> atmosphérique (ppmv)</a:t>
                </a:r>
              </a:p>
            </c:rich>
          </c:tx>
          <c:layout>
            <c:manualLayout>
              <c:xMode val="edge"/>
              <c:yMode val="edge"/>
              <c:x val="6.5674043433209719E-2"/>
              <c:y val="2.784103667749457E-2"/>
            </c:manualLayout>
          </c:layout>
        </c:title>
        <c:numFmt formatCode="General" sourceLinked="1"/>
        <c:tickLblPos val="nextTo"/>
        <c:crossAx val="117271168"/>
        <c:crosses val="autoZero"/>
        <c:crossBetween val="between"/>
      </c:valAx>
    </c:plotArea>
    <c:plotVisOnly val="1"/>
  </c:chart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protection/>
  <c:chart>
    <c:title>
      <c:tx>
        <c:rich>
          <a:bodyPr/>
          <a:lstStyle/>
          <a:p>
            <a:pPr>
              <a:defRPr/>
            </a:pPr>
            <a:r>
              <a:rPr lang="en-US"/>
              <a:t>CO</a:t>
            </a:r>
            <a:r>
              <a:rPr lang="en-US" baseline="-25000"/>
              <a:t>2</a:t>
            </a:r>
            <a:r>
              <a:rPr lang="en-US"/>
              <a:t> atmosphérique</a:t>
            </a:r>
          </a:p>
          <a:p>
            <a:pPr>
              <a:defRPr/>
            </a:pPr>
            <a:r>
              <a:rPr lang="en-US"/>
              <a:t>Station d'Issyk-Kul</a:t>
            </a:r>
            <a:r>
              <a:rPr lang="en-US" baseline="0"/>
              <a:t> (Kyrgystan)</a:t>
            </a:r>
          </a:p>
          <a:p>
            <a:pPr>
              <a:defRPr/>
            </a:pPr>
            <a:r>
              <a:rPr lang="en-US" baseline="0"/>
              <a:t>42,62° N / 76,98° E</a:t>
            </a:r>
            <a:r>
              <a:rPr lang="en-US"/>
              <a:t> </a:t>
            </a:r>
          </a:p>
        </c:rich>
      </c:tx>
      <c:layout>
        <c:manualLayout>
          <c:xMode val="edge"/>
          <c:yMode val="edge"/>
          <c:x val="0.25520334282604779"/>
          <c:y val="0.17156922910653691"/>
        </c:manualLayout>
      </c:layout>
      <c:overlay val="1"/>
    </c:title>
    <c:plotArea>
      <c:layout>
        <c:manualLayout>
          <c:layoutTarget val="inner"/>
          <c:xMode val="edge"/>
          <c:yMode val="edge"/>
          <c:x val="4.8552036013852738E-2"/>
          <c:y val="2.3229887115882381E-2"/>
          <c:w val="0.94460691779518879"/>
          <c:h val="0.86485092802082764"/>
        </c:manualLayout>
      </c:layout>
      <c:lineChart>
        <c:grouping val="standard"/>
        <c:ser>
          <c:idx val="0"/>
          <c:order val="0"/>
          <c:marker>
            <c:symbol val="none"/>
          </c:marker>
          <c:cat>
            <c:numRef>
              <c:f>'[1]Feuille 3'!$B$11:$B$354</c:f>
              <c:numCache>
                <c:formatCode>General</c:formatCode>
                <c:ptCount val="344"/>
                <c:pt idx="0">
                  <c:v>29342</c:v>
                </c:pt>
                <c:pt idx="1">
                  <c:v>29373</c:v>
                </c:pt>
                <c:pt idx="2">
                  <c:v>29403</c:v>
                </c:pt>
                <c:pt idx="3">
                  <c:v>29434</c:v>
                </c:pt>
                <c:pt idx="4">
                  <c:v>29465</c:v>
                </c:pt>
                <c:pt idx="5">
                  <c:v>29495</c:v>
                </c:pt>
                <c:pt idx="6">
                  <c:v>29526</c:v>
                </c:pt>
                <c:pt idx="7">
                  <c:v>29556</c:v>
                </c:pt>
                <c:pt idx="8">
                  <c:v>29587</c:v>
                </c:pt>
                <c:pt idx="9">
                  <c:v>29618</c:v>
                </c:pt>
                <c:pt idx="10">
                  <c:v>29646</c:v>
                </c:pt>
                <c:pt idx="11">
                  <c:v>29677</c:v>
                </c:pt>
                <c:pt idx="12">
                  <c:v>29707</c:v>
                </c:pt>
                <c:pt idx="13">
                  <c:v>29738</c:v>
                </c:pt>
                <c:pt idx="14">
                  <c:v>29768</c:v>
                </c:pt>
                <c:pt idx="15">
                  <c:v>29799</c:v>
                </c:pt>
                <c:pt idx="16">
                  <c:v>29830</c:v>
                </c:pt>
                <c:pt idx="17">
                  <c:v>29860</c:v>
                </c:pt>
                <c:pt idx="18">
                  <c:v>29891</c:v>
                </c:pt>
                <c:pt idx="19">
                  <c:v>29921</c:v>
                </c:pt>
                <c:pt idx="20">
                  <c:v>29952</c:v>
                </c:pt>
                <c:pt idx="21">
                  <c:v>29983</c:v>
                </c:pt>
                <c:pt idx="22">
                  <c:v>30011</c:v>
                </c:pt>
                <c:pt idx="23">
                  <c:v>30042</c:v>
                </c:pt>
                <c:pt idx="24">
                  <c:v>30072</c:v>
                </c:pt>
                <c:pt idx="25">
                  <c:v>30103</c:v>
                </c:pt>
                <c:pt idx="26">
                  <c:v>30133</c:v>
                </c:pt>
                <c:pt idx="27">
                  <c:v>30164</c:v>
                </c:pt>
                <c:pt idx="28">
                  <c:v>30195</c:v>
                </c:pt>
                <c:pt idx="29">
                  <c:v>30225</c:v>
                </c:pt>
                <c:pt idx="30">
                  <c:v>30256</c:v>
                </c:pt>
                <c:pt idx="31">
                  <c:v>30286</c:v>
                </c:pt>
                <c:pt idx="32">
                  <c:v>30317</c:v>
                </c:pt>
                <c:pt idx="33">
                  <c:v>30348</c:v>
                </c:pt>
                <c:pt idx="34">
                  <c:v>30376</c:v>
                </c:pt>
                <c:pt idx="35">
                  <c:v>30407</c:v>
                </c:pt>
                <c:pt idx="36">
                  <c:v>30437</c:v>
                </c:pt>
                <c:pt idx="37">
                  <c:v>30468</c:v>
                </c:pt>
                <c:pt idx="38">
                  <c:v>30498</c:v>
                </c:pt>
                <c:pt idx="39">
                  <c:v>30529</c:v>
                </c:pt>
                <c:pt idx="40">
                  <c:v>30560</c:v>
                </c:pt>
                <c:pt idx="41">
                  <c:v>30590</c:v>
                </c:pt>
                <c:pt idx="42">
                  <c:v>30621</c:v>
                </c:pt>
                <c:pt idx="43">
                  <c:v>30651</c:v>
                </c:pt>
                <c:pt idx="44">
                  <c:v>30682</c:v>
                </c:pt>
                <c:pt idx="45">
                  <c:v>30713</c:v>
                </c:pt>
                <c:pt idx="46">
                  <c:v>30742</c:v>
                </c:pt>
                <c:pt idx="47">
                  <c:v>30773</c:v>
                </c:pt>
                <c:pt idx="48">
                  <c:v>30803</c:v>
                </c:pt>
                <c:pt idx="49">
                  <c:v>30834</c:v>
                </c:pt>
                <c:pt idx="50">
                  <c:v>30864</c:v>
                </c:pt>
                <c:pt idx="51">
                  <c:v>30895</c:v>
                </c:pt>
                <c:pt idx="52">
                  <c:v>30926</c:v>
                </c:pt>
                <c:pt idx="53">
                  <c:v>30956</c:v>
                </c:pt>
                <c:pt idx="54">
                  <c:v>30987</c:v>
                </c:pt>
                <c:pt idx="55">
                  <c:v>31017</c:v>
                </c:pt>
                <c:pt idx="56">
                  <c:v>31048</c:v>
                </c:pt>
                <c:pt idx="57">
                  <c:v>31079</c:v>
                </c:pt>
                <c:pt idx="58">
                  <c:v>31107</c:v>
                </c:pt>
                <c:pt idx="59">
                  <c:v>31138</c:v>
                </c:pt>
                <c:pt idx="60">
                  <c:v>31168</c:v>
                </c:pt>
                <c:pt idx="61">
                  <c:v>31199</c:v>
                </c:pt>
                <c:pt idx="62">
                  <c:v>31229</c:v>
                </c:pt>
                <c:pt idx="63">
                  <c:v>31260</c:v>
                </c:pt>
                <c:pt idx="64">
                  <c:v>31291</c:v>
                </c:pt>
                <c:pt idx="65">
                  <c:v>31321</c:v>
                </c:pt>
                <c:pt idx="66">
                  <c:v>31352</c:v>
                </c:pt>
                <c:pt idx="67">
                  <c:v>31382</c:v>
                </c:pt>
                <c:pt idx="68">
                  <c:v>31413</c:v>
                </c:pt>
                <c:pt idx="69">
                  <c:v>31444</c:v>
                </c:pt>
                <c:pt idx="70">
                  <c:v>31472</c:v>
                </c:pt>
                <c:pt idx="71">
                  <c:v>31503</c:v>
                </c:pt>
                <c:pt idx="72">
                  <c:v>31533</c:v>
                </c:pt>
                <c:pt idx="73">
                  <c:v>31564</c:v>
                </c:pt>
                <c:pt idx="74">
                  <c:v>31594</c:v>
                </c:pt>
                <c:pt idx="75">
                  <c:v>31625</c:v>
                </c:pt>
                <c:pt idx="76">
                  <c:v>31656</c:v>
                </c:pt>
                <c:pt idx="77">
                  <c:v>31686</c:v>
                </c:pt>
                <c:pt idx="78">
                  <c:v>31717</c:v>
                </c:pt>
                <c:pt idx="79">
                  <c:v>31747</c:v>
                </c:pt>
                <c:pt idx="80">
                  <c:v>31778</c:v>
                </c:pt>
                <c:pt idx="81">
                  <c:v>31809</c:v>
                </c:pt>
                <c:pt idx="82">
                  <c:v>31837</c:v>
                </c:pt>
                <c:pt idx="83">
                  <c:v>31868</c:v>
                </c:pt>
                <c:pt idx="84">
                  <c:v>31898</c:v>
                </c:pt>
                <c:pt idx="85">
                  <c:v>31929</c:v>
                </c:pt>
                <c:pt idx="86">
                  <c:v>31959</c:v>
                </c:pt>
                <c:pt idx="87">
                  <c:v>31990</c:v>
                </c:pt>
                <c:pt idx="88">
                  <c:v>32021</c:v>
                </c:pt>
                <c:pt idx="89">
                  <c:v>32051</c:v>
                </c:pt>
                <c:pt idx="90">
                  <c:v>32082</c:v>
                </c:pt>
                <c:pt idx="91">
                  <c:v>32112</c:v>
                </c:pt>
                <c:pt idx="92">
                  <c:v>32143</c:v>
                </c:pt>
                <c:pt idx="93">
                  <c:v>32174</c:v>
                </c:pt>
                <c:pt idx="94">
                  <c:v>32203</c:v>
                </c:pt>
                <c:pt idx="95">
                  <c:v>32234</c:v>
                </c:pt>
                <c:pt idx="96">
                  <c:v>32264</c:v>
                </c:pt>
                <c:pt idx="97">
                  <c:v>32295</c:v>
                </c:pt>
                <c:pt idx="98">
                  <c:v>32325</c:v>
                </c:pt>
                <c:pt idx="99">
                  <c:v>32356</c:v>
                </c:pt>
                <c:pt idx="100">
                  <c:v>32387</c:v>
                </c:pt>
                <c:pt idx="101">
                  <c:v>32417</c:v>
                </c:pt>
                <c:pt idx="102">
                  <c:v>32448</c:v>
                </c:pt>
                <c:pt idx="103">
                  <c:v>32478</c:v>
                </c:pt>
                <c:pt idx="104">
                  <c:v>32509</c:v>
                </c:pt>
                <c:pt idx="105">
                  <c:v>32540</c:v>
                </c:pt>
                <c:pt idx="106">
                  <c:v>32568</c:v>
                </c:pt>
                <c:pt idx="107">
                  <c:v>32599</c:v>
                </c:pt>
                <c:pt idx="108">
                  <c:v>32629</c:v>
                </c:pt>
                <c:pt idx="109">
                  <c:v>32660</c:v>
                </c:pt>
                <c:pt idx="110">
                  <c:v>32690</c:v>
                </c:pt>
                <c:pt idx="111">
                  <c:v>32721</c:v>
                </c:pt>
                <c:pt idx="112">
                  <c:v>32752</c:v>
                </c:pt>
                <c:pt idx="113">
                  <c:v>32782</c:v>
                </c:pt>
                <c:pt idx="114">
                  <c:v>32813</c:v>
                </c:pt>
                <c:pt idx="115">
                  <c:v>32843</c:v>
                </c:pt>
                <c:pt idx="116">
                  <c:v>32874</c:v>
                </c:pt>
                <c:pt idx="117">
                  <c:v>32905</c:v>
                </c:pt>
                <c:pt idx="118">
                  <c:v>32933</c:v>
                </c:pt>
                <c:pt idx="119">
                  <c:v>32964</c:v>
                </c:pt>
                <c:pt idx="120">
                  <c:v>32994</c:v>
                </c:pt>
                <c:pt idx="121">
                  <c:v>33025</c:v>
                </c:pt>
                <c:pt idx="122">
                  <c:v>33055</c:v>
                </c:pt>
                <c:pt idx="123">
                  <c:v>33086</c:v>
                </c:pt>
                <c:pt idx="124">
                  <c:v>33117</c:v>
                </c:pt>
                <c:pt idx="125">
                  <c:v>33147</c:v>
                </c:pt>
                <c:pt idx="126">
                  <c:v>33178</c:v>
                </c:pt>
                <c:pt idx="127">
                  <c:v>33208</c:v>
                </c:pt>
                <c:pt idx="128">
                  <c:v>33239</c:v>
                </c:pt>
                <c:pt idx="129">
                  <c:v>33270</c:v>
                </c:pt>
                <c:pt idx="130">
                  <c:v>33298</c:v>
                </c:pt>
                <c:pt idx="131">
                  <c:v>33329</c:v>
                </c:pt>
                <c:pt idx="132">
                  <c:v>33359</c:v>
                </c:pt>
                <c:pt idx="133">
                  <c:v>33390</c:v>
                </c:pt>
                <c:pt idx="134">
                  <c:v>33420</c:v>
                </c:pt>
                <c:pt idx="135">
                  <c:v>33451</c:v>
                </c:pt>
                <c:pt idx="136">
                  <c:v>33482</c:v>
                </c:pt>
                <c:pt idx="137">
                  <c:v>33512</c:v>
                </c:pt>
                <c:pt idx="138">
                  <c:v>33543</c:v>
                </c:pt>
                <c:pt idx="139">
                  <c:v>33573</c:v>
                </c:pt>
                <c:pt idx="140">
                  <c:v>33604</c:v>
                </c:pt>
                <c:pt idx="141">
                  <c:v>33635</c:v>
                </c:pt>
                <c:pt idx="142">
                  <c:v>33664</c:v>
                </c:pt>
                <c:pt idx="143">
                  <c:v>33695</c:v>
                </c:pt>
                <c:pt idx="144">
                  <c:v>33725</c:v>
                </c:pt>
                <c:pt idx="145">
                  <c:v>33756</c:v>
                </c:pt>
                <c:pt idx="146">
                  <c:v>33786</c:v>
                </c:pt>
                <c:pt idx="147">
                  <c:v>33817</c:v>
                </c:pt>
                <c:pt idx="148">
                  <c:v>33848</c:v>
                </c:pt>
                <c:pt idx="149">
                  <c:v>33878</c:v>
                </c:pt>
                <c:pt idx="150">
                  <c:v>33909</c:v>
                </c:pt>
                <c:pt idx="151">
                  <c:v>33939</c:v>
                </c:pt>
                <c:pt idx="152">
                  <c:v>33970</c:v>
                </c:pt>
                <c:pt idx="153">
                  <c:v>34001</c:v>
                </c:pt>
                <c:pt idx="154">
                  <c:v>34029</c:v>
                </c:pt>
                <c:pt idx="155">
                  <c:v>34060</c:v>
                </c:pt>
                <c:pt idx="156">
                  <c:v>34090</c:v>
                </c:pt>
                <c:pt idx="157">
                  <c:v>34121</c:v>
                </c:pt>
                <c:pt idx="158">
                  <c:v>34151</c:v>
                </c:pt>
                <c:pt idx="159">
                  <c:v>34182</c:v>
                </c:pt>
                <c:pt idx="160">
                  <c:v>34213</c:v>
                </c:pt>
                <c:pt idx="161">
                  <c:v>34243</c:v>
                </c:pt>
                <c:pt idx="162">
                  <c:v>34274</c:v>
                </c:pt>
                <c:pt idx="163">
                  <c:v>34304</c:v>
                </c:pt>
                <c:pt idx="164">
                  <c:v>34335</c:v>
                </c:pt>
                <c:pt idx="165">
                  <c:v>34366</c:v>
                </c:pt>
                <c:pt idx="166">
                  <c:v>34394</c:v>
                </c:pt>
                <c:pt idx="167">
                  <c:v>34425</c:v>
                </c:pt>
                <c:pt idx="168">
                  <c:v>34455</c:v>
                </c:pt>
                <c:pt idx="169">
                  <c:v>34486</c:v>
                </c:pt>
                <c:pt idx="170">
                  <c:v>34516</c:v>
                </c:pt>
                <c:pt idx="171">
                  <c:v>34547</c:v>
                </c:pt>
                <c:pt idx="172">
                  <c:v>34578</c:v>
                </c:pt>
                <c:pt idx="173">
                  <c:v>34608</c:v>
                </c:pt>
                <c:pt idx="174">
                  <c:v>34639</c:v>
                </c:pt>
                <c:pt idx="175">
                  <c:v>34669</c:v>
                </c:pt>
                <c:pt idx="176">
                  <c:v>34700</c:v>
                </c:pt>
                <c:pt idx="177">
                  <c:v>34731</c:v>
                </c:pt>
                <c:pt idx="178">
                  <c:v>34759</c:v>
                </c:pt>
                <c:pt idx="179">
                  <c:v>34790</c:v>
                </c:pt>
                <c:pt idx="180">
                  <c:v>34820</c:v>
                </c:pt>
                <c:pt idx="181">
                  <c:v>34851</c:v>
                </c:pt>
                <c:pt idx="182">
                  <c:v>34881</c:v>
                </c:pt>
                <c:pt idx="183">
                  <c:v>34912</c:v>
                </c:pt>
                <c:pt idx="184">
                  <c:v>34943</c:v>
                </c:pt>
                <c:pt idx="185">
                  <c:v>34973</c:v>
                </c:pt>
                <c:pt idx="186">
                  <c:v>35004</c:v>
                </c:pt>
                <c:pt idx="187">
                  <c:v>35034</c:v>
                </c:pt>
                <c:pt idx="188">
                  <c:v>35065</c:v>
                </c:pt>
                <c:pt idx="189">
                  <c:v>35096</c:v>
                </c:pt>
                <c:pt idx="190">
                  <c:v>35125</c:v>
                </c:pt>
                <c:pt idx="191">
                  <c:v>35156</c:v>
                </c:pt>
                <c:pt idx="192">
                  <c:v>35186</c:v>
                </c:pt>
                <c:pt idx="193">
                  <c:v>35217</c:v>
                </c:pt>
                <c:pt idx="194">
                  <c:v>35247</c:v>
                </c:pt>
                <c:pt idx="195">
                  <c:v>35278</c:v>
                </c:pt>
                <c:pt idx="196">
                  <c:v>35309</c:v>
                </c:pt>
                <c:pt idx="197">
                  <c:v>35339</c:v>
                </c:pt>
                <c:pt idx="198">
                  <c:v>35370</c:v>
                </c:pt>
                <c:pt idx="199">
                  <c:v>35400</c:v>
                </c:pt>
                <c:pt idx="200">
                  <c:v>35431</c:v>
                </c:pt>
                <c:pt idx="201">
                  <c:v>35462</c:v>
                </c:pt>
                <c:pt idx="202">
                  <c:v>35490</c:v>
                </c:pt>
                <c:pt idx="203">
                  <c:v>35521</c:v>
                </c:pt>
                <c:pt idx="204">
                  <c:v>35551</c:v>
                </c:pt>
                <c:pt idx="205">
                  <c:v>35582</c:v>
                </c:pt>
                <c:pt idx="206">
                  <c:v>35612</c:v>
                </c:pt>
                <c:pt idx="207">
                  <c:v>35643</c:v>
                </c:pt>
                <c:pt idx="208">
                  <c:v>35674</c:v>
                </c:pt>
                <c:pt idx="209">
                  <c:v>35704</c:v>
                </c:pt>
                <c:pt idx="210">
                  <c:v>35735</c:v>
                </c:pt>
                <c:pt idx="211">
                  <c:v>35765</c:v>
                </c:pt>
                <c:pt idx="212">
                  <c:v>35796</c:v>
                </c:pt>
                <c:pt idx="213">
                  <c:v>35827</c:v>
                </c:pt>
                <c:pt idx="214">
                  <c:v>35855</c:v>
                </c:pt>
                <c:pt idx="215">
                  <c:v>35886</c:v>
                </c:pt>
                <c:pt idx="216">
                  <c:v>35916</c:v>
                </c:pt>
                <c:pt idx="217">
                  <c:v>35947</c:v>
                </c:pt>
                <c:pt idx="218">
                  <c:v>35977</c:v>
                </c:pt>
                <c:pt idx="219">
                  <c:v>36008</c:v>
                </c:pt>
                <c:pt idx="220">
                  <c:v>36039</c:v>
                </c:pt>
                <c:pt idx="221">
                  <c:v>36069</c:v>
                </c:pt>
                <c:pt idx="222">
                  <c:v>36100</c:v>
                </c:pt>
                <c:pt idx="223">
                  <c:v>36130</c:v>
                </c:pt>
                <c:pt idx="224">
                  <c:v>36161</c:v>
                </c:pt>
                <c:pt idx="225">
                  <c:v>36192</c:v>
                </c:pt>
                <c:pt idx="226">
                  <c:v>36220</c:v>
                </c:pt>
                <c:pt idx="227">
                  <c:v>36251</c:v>
                </c:pt>
                <c:pt idx="228">
                  <c:v>36281</c:v>
                </c:pt>
                <c:pt idx="229">
                  <c:v>36312</c:v>
                </c:pt>
                <c:pt idx="230">
                  <c:v>36342</c:v>
                </c:pt>
                <c:pt idx="231">
                  <c:v>36373</c:v>
                </c:pt>
                <c:pt idx="232">
                  <c:v>36404</c:v>
                </c:pt>
                <c:pt idx="233">
                  <c:v>36434</c:v>
                </c:pt>
                <c:pt idx="234">
                  <c:v>36465</c:v>
                </c:pt>
                <c:pt idx="235">
                  <c:v>36495</c:v>
                </c:pt>
                <c:pt idx="236">
                  <c:v>36526</c:v>
                </c:pt>
                <c:pt idx="237">
                  <c:v>36557</c:v>
                </c:pt>
                <c:pt idx="238">
                  <c:v>36586</c:v>
                </c:pt>
                <c:pt idx="239">
                  <c:v>36617</c:v>
                </c:pt>
                <c:pt idx="240">
                  <c:v>36647</c:v>
                </c:pt>
                <c:pt idx="241">
                  <c:v>36678</c:v>
                </c:pt>
                <c:pt idx="242">
                  <c:v>36708</c:v>
                </c:pt>
                <c:pt idx="243">
                  <c:v>36739</c:v>
                </c:pt>
                <c:pt idx="244">
                  <c:v>36770</c:v>
                </c:pt>
                <c:pt idx="245">
                  <c:v>36800</c:v>
                </c:pt>
                <c:pt idx="246">
                  <c:v>36831</c:v>
                </c:pt>
                <c:pt idx="247">
                  <c:v>36861</c:v>
                </c:pt>
                <c:pt idx="248">
                  <c:v>36892</c:v>
                </c:pt>
                <c:pt idx="249">
                  <c:v>36923</c:v>
                </c:pt>
                <c:pt idx="250">
                  <c:v>36951</c:v>
                </c:pt>
                <c:pt idx="251">
                  <c:v>36982</c:v>
                </c:pt>
                <c:pt idx="252">
                  <c:v>37012</c:v>
                </c:pt>
                <c:pt idx="253">
                  <c:v>37043</c:v>
                </c:pt>
                <c:pt idx="254">
                  <c:v>37073</c:v>
                </c:pt>
                <c:pt idx="255">
                  <c:v>37104</c:v>
                </c:pt>
                <c:pt idx="256">
                  <c:v>37135</c:v>
                </c:pt>
                <c:pt idx="257">
                  <c:v>37165</c:v>
                </c:pt>
                <c:pt idx="258">
                  <c:v>37196</c:v>
                </c:pt>
                <c:pt idx="259">
                  <c:v>37226</c:v>
                </c:pt>
                <c:pt idx="260">
                  <c:v>37257</c:v>
                </c:pt>
                <c:pt idx="261">
                  <c:v>37288</c:v>
                </c:pt>
                <c:pt idx="262">
                  <c:v>37316</c:v>
                </c:pt>
                <c:pt idx="263">
                  <c:v>37347</c:v>
                </c:pt>
                <c:pt idx="264">
                  <c:v>37377</c:v>
                </c:pt>
                <c:pt idx="265">
                  <c:v>37408</c:v>
                </c:pt>
                <c:pt idx="266">
                  <c:v>37438</c:v>
                </c:pt>
                <c:pt idx="267">
                  <c:v>37469</c:v>
                </c:pt>
                <c:pt idx="268">
                  <c:v>37500</c:v>
                </c:pt>
                <c:pt idx="269">
                  <c:v>37530</c:v>
                </c:pt>
                <c:pt idx="270">
                  <c:v>37561</c:v>
                </c:pt>
                <c:pt idx="271">
                  <c:v>37591</c:v>
                </c:pt>
                <c:pt idx="272">
                  <c:v>37622</c:v>
                </c:pt>
                <c:pt idx="273">
                  <c:v>37653</c:v>
                </c:pt>
                <c:pt idx="274">
                  <c:v>37681</c:v>
                </c:pt>
                <c:pt idx="275">
                  <c:v>37712</c:v>
                </c:pt>
                <c:pt idx="276">
                  <c:v>37742</c:v>
                </c:pt>
                <c:pt idx="277">
                  <c:v>37773</c:v>
                </c:pt>
                <c:pt idx="278">
                  <c:v>37803</c:v>
                </c:pt>
                <c:pt idx="279">
                  <c:v>37834</c:v>
                </c:pt>
                <c:pt idx="280">
                  <c:v>37865</c:v>
                </c:pt>
                <c:pt idx="281">
                  <c:v>37895</c:v>
                </c:pt>
                <c:pt idx="282">
                  <c:v>37926</c:v>
                </c:pt>
                <c:pt idx="283">
                  <c:v>37956</c:v>
                </c:pt>
                <c:pt idx="284">
                  <c:v>37987</c:v>
                </c:pt>
                <c:pt idx="285">
                  <c:v>38018</c:v>
                </c:pt>
                <c:pt idx="286">
                  <c:v>38047</c:v>
                </c:pt>
                <c:pt idx="287">
                  <c:v>38078</c:v>
                </c:pt>
                <c:pt idx="288">
                  <c:v>38108</c:v>
                </c:pt>
                <c:pt idx="289">
                  <c:v>38139</c:v>
                </c:pt>
                <c:pt idx="290">
                  <c:v>38169</c:v>
                </c:pt>
                <c:pt idx="291">
                  <c:v>38200</c:v>
                </c:pt>
                <c:pt idx="292">
                  <c:v>38231</c:v>
                </c:pt>
                <c:pt idx="293">
                  <c:v>38261</c:v>
                </c:pt>
                <c:pt idx="294">
                  <c:v>38292</c:v>
                </c:pt>
                <c:pt idx="295">
                  <c:v>38322</c:v>
                </c:pt>
                <c:pt idx="296">
                  <c:v>38353</c:v>
                </c:pt>
                <c:pt idx="297">
                  <c:v>38384</c:v>
                </c:pt>
                <c:pt idx="298">
                  <c:v>38412</c:v>
                </c:pt>
                <c:pt idx="299">
                  <c:v>38443</c:v>
                </c:pt>
                <c:pt idx="300">
                  <c:v>38473</c:v>
                </c:pt>
                <c:pt idx="301">
                  <c:v>38504</c:v>
                </c:pt>
                <c:pt idx="302">
                  <c:v>38534</c:v>
                </c:pt>
                <c:pt idx="303">
                  <c:v>38565</c:v>
                </c:pt>
                <c:pt idx="304">
                  <c:v>38596</c:v>
                </c:pt>
                <c:pt idx="305">
                  <c:v>38626</c:v>
                </c:pt>
                <c:pt idx="306">
                  <c:v>38657</c:v>
                </c:pt>
                <c:pt idx="307">
                  <c:v>38687</c:v>
                </c:pt>
                <c:pt idx="308">
                  <c:v>38718</c:v>
                </c:pt>
                <c:pt idx="309">
                  <c:v>38749</c:v>
                </c:pt>
                <c:pt idx="310">
                  <c:v>38777</c:v>
                </c:pt>
                <c:pt idx="311">
                  <c:v>38808</c:v>
                </c:pt>
                <c:pt idx="312">
                  <c:v>38838</c:v>
                </c:pt>
                <c:pt idx="313">
                  <c:v>38869</c:v>
                </c:pt>
                <c:pt idx="314">
                  <c:v>38899</c:v>
                </c:pt>
                <c:pt idx="315">
                  <c:v>38930</c:v>
                </c:pt>
                <c:pt idx="316">
                  <c:v>38961</c:v>
                </c:pt>
                <c:pt idx="317">
                  <c:v>38991</c:v>
                </c:pt>
                <c:pt idx="318">
                  <c:v>39022</c:v>
                </c:pt>
                <c:pt idx="319">
                  <c:v>39052</c:v>
                </c:pt>
                <c:pt idx="320">
                  <c:v>39083</c:v>
                </c:pt>
                <c:pt idx="321">
                  <c:v>39114</c:v>
                </c:pt>
                <c:pt idx="322">
                  <c:v>39142</c:v>
                </c:pt>
                <c:pt idx="323">
                  <c:v>39173</c:v>
                </c:pt>
                <c:pt idx="324">
                  <c:v>39203</c:v>
                </c:pt>
                <c:pt idx="325">
                  <c:v>39234</c:v>
                </c:pt>
                <c:pt idx="326">
                  <c:v>39264</c:v>
                </c:pt>
                <c:pt idx="327">
                  <c:v>39295</c:v>
                </c:pt>
                <c:pt idx="328">
                  <c:v>39326</c:v>
                </c:pt>
                <c:pt idx="329">
                  <c:v>39356</c:v>
                </c:pt>
                <c:pt idx="330">
                  <c:v>39387</c:v>
                </c:pt>
                <c:pt idx="331">
                  <c:v>39417</c:v>
                </c:pt>
                <c:pt idx="332">
                  <c:v>39448</c:v>
                </c:pt>
                <c:pt idx="333">
                  <c:v>39479</c:v>
                </c:pt>
                <c:pt idx="334">
                  <c:v>39508</c:v>
                </c:pt>
                <c:pt idx="335">
                  <c:v>39539</c:v>
                </c:pt>
                <c:pt idx="336">
                  <c:v>39569</c:v>
                </c:pt>
                <c:pt idx="337">
                  <c:v>39600</c:v>
                </c:pt>
                <c:pt idx="338">
                  <c:v>39630</c:v>
                </c:pt>
                <c:pt idx="339">
                  <c:v>39661</c:v>
                </c:pt>
                <c:pt idx="340">
                  <c:v>39692</c:v>
                </c:pt>
                <c:pt idx="341">
                  <c:v>39722</c:v>
                </c:pt>
                <c:pt idx="342">
                  <c:v>39753</c:v>
                </c:pt>
                <c:pt idx="343">
                  <c:v>39783</c:v>
                </c:pt>
              </c:numCache>
            </c:numRef>
          </c:cat>
          <c:val>
            <c:numRef>
              <c:f>'[1]Feuille 3'!$I$11:$I$354</c:f>
              <c:numCache>
                <c:formatCode>General</c:formatCode>
                <c:ptCount val="344"/>
                <c:pt idx="0">
                  <c:v>341.23</c:v>
                </c:pt>
                <c:pt idx="1">
                  <c:v>342.39</c:v>
                </c:pt>
                <c:pt idx="2">
                  <c:v>341.73</c:v>
                </c:pt>
                <c:pt idx="3">
                  <c:v>339.64</c:v>
                </c:pt>
                <c:pt idx="4">
                  <c:v>337.02</c:v>
                </c:pt>
                <c:pt idx="5">
                  <c:v>338.04</c:v>
                </c:pt>
                <c:pt idx="6">
                  <c:v>338.72</c:v>
                </c:pt>
                <c:pt idx="7">
                  <c:v>343.3</c:v>
                </c:pt>
                <c:pt idx="8">
                  <c:v>343.3</c:v>
                </c:pt>
                <c:pt idx="9">
                  <c:v>344.12</c:v>
                </c:pt>
                <c:pt idx="10">
                  <c:v>344.5</c:v>
                </c:pt>
                <c:pt idx="11">
                  <c:v>342.99</c:v>
                </c:pt>
                <c:pt idx="12">
                  <c:v>342.31</c:v>
                </c:pt>
                <c:pt idx="13">
                  <c:v>340.25</c:v>
                </c:pt>
                <c:pt idx="14">
                  <c:v>340.9</c:v>
                </c:pt>
                <c:pt idx="15">
                  <c:v>337.45</c:v>
                </c:pt>
                <c:pt idx="16">
                  <c:v>339.2</c:v>
                </c:pt>
                <c:pt idx="17">
                  <c:v>342.01</c:v>
                </c:pt>
                <c:pt idx="18">
                  <c:v>340.43</c:v>
                </c:pt>
                <c:pt idx="19">
                  <c:v>343.2</c:v>
                </c:pt>
                <c:pt idx="20">
                  <c:v>345.55</c:v>
                </c:pt>
                <c:pt idx="21">
                  <c:v>348.34</c:v>
                </c:pt>
                <c:pt idx="22">
                  <c:v>349.32</c:v>
                </c:pt>
                <c:pt idx="23">
                  <c:v>348.27</c:v>
                </c:pt>
                <c:pt idx="24">
                  <c:v>349.33</c:v>
                </c:pt>
                <c:pt idx="25">
                  <c:v>345.96</c:v>
                </c:pt>
                <c:pt idx="26">
                  <c:v>344.66</c:v>
                </c:pt>
                <c:pt idx="27">
                  <c:v>339.69</c:v>
                </c:pt>
                <c:pt idx="28">
                  <c:v>343.15</c:v>
                </c:pt>
                <c:pt idx="29">
                  <c:v>346.2</c:v>
                </c:pt>
                <c:pt idx="30">
                  <c:v>350.04</c:v>
                </c:pt>
                <c:pt idx="31">
                  <c:v>349</c:v>
                </c:pt>
                <c:pt idx="32">
                  <c:v>349.74</c:v>
                </c:pt>
                <c:pt idx="33">
                  <c:v>351.19</c:v>
                </c:pt>
                <c:pt idx="34">
                  <c:v>351.74</c:v>
                </c:pt>
                <c:pt idx="35">
                  <c:v>352.28</c:v>
                </c:pt>
                <c:pt idx="36">
                  <c:v>351.81</c:v>
                </c:pt>
                <c:pt idx="37">
                  <c:v>349.94</c:v>
                </c:pt>
                <c:pt idx="38">
                  <c:v>343.84</c:v>
                </c:pt>
                <c:pt idx="39">
                  <c:v>345.76</c:v>
                </c:pt>
                <c:pt idx="40">
                  <c:v>342.97</c:v>
                </c:pt>
                <c:pt idx="41">
                  <c:v>345.49</c:v>
                </c:pt>
                <c:pt idx="42">
                  <c:v>344.8</c:v>
                </c:pt>
                <c:pt idx="43">
                  <c:v>346.66</c:v>
                </c:pt>
                <c:pt idx="44">
                  <c:v>348.84</c:v>
                </c:pt>
                <c:pt idx="45">
                  <c:v>350.77</c:v>
                </c:pt>
                <c:pt idx="46">
                  <c:v>351.55</c:v>
                </c:pt>
                <c:pt idx="47">
                  <c:v>351.99</c:v>
                </c:pt>
                <c:pt idx="48">
                  <c:v>346.13</c:v>
                </c:pt>
                <c:pt idx="49">
                  <c:v>343.84</c:v>
                </c:pt>
                <c:pt idx="50">
                  <c:v>342.09</c:v>
                </c:pt>
                <c:pt idx="51">
                  <c:v>342.65</c:v>
                </c:pt>
                <c:pt idx="52">
                  <c:v>343.02</c:v>
                </c:pt>
                <c:pt idx="53">
                  <c:v>345.54</c:v>
                </c:pt>
                <c:pt idx="54">
                  <c:v>347.3</c:v>
                </c:pt>
                <c:pt idx="55">
                  <c:v>352.09</c:v>
                </c:pt>
                <c:pt idx="56">
                  <c:v>348.07</c:v>
                </c:pt>
                <c:pt idx="57">
                  <c:v>348.15</c:v>
                </c:pt>
                <c:pt idx="58">
                  <c:v>350.32</c:v>
                </c:pt>
                <c:pt idx="59">
                  <c:v>352.24</c:v>
                </c:pt>
                <c:pt idx="60">
                  <c:v>350.57</c:v>
                </c:pt>
                <c:pt idx="61">
                  <c:v>346.12</c:v>
                </c:pt>
                <c:pt idx="62">
                  <c:v>344.75</c:v>
                </c:pt>
                <c:pt idx="63">
                  <c:v>343.28</c:v>
                </c:pt>
                <c:pt idx="64">
                  <c:v>343</c:v>
                </c:pt>
                <c:pt idx="65">
                  <c:v>344.86</c:v>
                </c:pt>
                <c:pt idx="66">
                  <c:v>347.73</c:v>
                </c:pt>
                <c:pt idx="67">
                  <c:v>348.82</c:v>
                </c:pt>
                <c:pt idx="68">
                  <c:v>348.6</c:v>
                </c:pt>
                <c:pt idx="69">
                  <c:v>350.6</c:v>
                </c:pt>
                <c:pt idx="70">
                  <c:v>351.88</c:v>
                </c:pt>
                <c:pt idx="71">
                  <c:v>352.99</c:v>
                </c:pt>
                <c:pt idx="72">
                  <c:v>351.4</c:v>
                </c:pt>
                <c:pt idx="73">
                  <c:v>348.72</c:v>
                </c:pt>
                <c:pt idx="74">
                  <c:v>346.62</c:v>
                </c:pt>
                <c:pt idx="75">
                  <c:v>345.38</c:v>
                </c:pt>
                <c:pt idx="76">
                  <c:v>345.8</c:v>
                </c:pt>
                <c:pt idx="77">
                  <c:v>349.32</c:v>
                </c:pt>
                <c:pt idx="78">
                  <c:v>350.18</c:v>
                </c:pt>
                <c:pt idx="79">
                  <c:v>352.18</c:v>
                </c:pt>
                <c:pt idx="80">
                  <c:v>357.48</c:v>
                </c:pt>
                <c:pt idx="81">
                  <c:v>357.08</c:v>
                </c:pt>
                <c:pt idx="82">
                  <c:v>362.58</c:v>
                </c:pt>
                <c:pt idx="83">
                  <c:v>362.21</c:v>
                </c:pt>
                <c:pt idx="84">
                  <c:v>363.53</c:v>
                </c:pt>
                <c:pt idx="85">
                  <c:v>356.97</c:v>
                </c:pt>
                <c:pt idx="86">
                  <c:v>349.82</c:v>
                </c:pt>
                <c:pt idx="87">
                  <c:v>341.63</c:v>
                </c:pt>
                <c:pt idx="88">
                  <c:v>340.24</c:v>
                </c:pt>
                <c:pt idx="89">
                  <c:v>341.6</c:v>
                </c:pt>
                <c:pt idx="90">
                  <c:v>342.55</c:v>
                </c:pt>
                <c:pt idx="91">
                  <c:v>344.9</c:v>
                </c:pt>
                <c:pt idx="92">
                  <c:v>346.82</c:v>
                </c:pt>
                <c:pt idx="93">
                  <c:v>346.83</c:v>
                </c:pt>
                <c:pt idx="94">
                  <c:v>350.82</c:v>
                </c:pt>
                <c:pt idx="95">
                  <c:v>352.08</c:v>
                </c:pt>
                <c:pt idx="96">
                  <c:v>354.03</c:v>
                </c:pt>
                <c:pt idx="97">
                  <c:v>356.93</c:v>
                </c:pt>
                <c:pt idx="98">
                  <c:v>355.2</c:v>
                </c:pt>
                <c:pt idx="99">
                  <c:v>346.23</c:v>
                </c:pt>
                <c:pt idx="100">
                  <c:v>342.33</c:v>
                </c:pt>
                <c:pt idx="101">
                  <c:v>343.73</c:v>
                </c:pt>
                <c:pt idx="102">
                  <c:v>343.74</c:v>
                </c:pt>
                <c:pt idx="103">
                  <c:v>346.68</c:v>
                </c:pt>
                <c:pt idx="104">
                  <c:v>353.31</c:v>
                </c:pt>
                <c:pt idx="105">
                  <c:v>356.05</c:v>
                </c:pt>
                <c:pt idx="106">
                  <c:v>356.35</c:v>
                </c:pt>
                <c:pt idx="107">
                  <c:v>356.98</c:v>
                </c:pt>
                <c:pt idx="108">
                  <c:v>357.98</c:v>
                </c:pt>
                <c:pt idx="109">
                  <c:v>357.05</c:v>
                </c:pt>
                <c:pt idx="110">
                  <c:v>354.59</c:v>
                </c:pt>
                <c:pt idx="111">
                  <c:v>355.93</c:v>
                </c:pt>
                <c:pt idx="112">
                  <c:v>356.43</c:v>
                </c:pt>
                <c:pt idx="113">
                  <c:v>356.28</c:v>
                </c:pt>
                <c:pt idx="114">
                  <c:v>356.62</c:v>
                </c:pt>
                <c:pt idx="115">
                  <c:v>355.93</c:v>
                </c:pt>
                <c:pt idx="116">
                  <c:v>359.92</c:v>
                </c:pt>
                <c:pt idx="117">
                  <c:v>362.44</c:v>
                </c:pt>
                <c:pt idx="118">
                  <c:v>361.49</c:v>
                </c:pt>
                <c:pt idx="119">
                  <c:v>362.61</c:v>
                </c:pt>
                <c:pt idx="120">
                  <c:v>364.05</c:v>
                </c:pt>
                <c:pt idx="121">
                  <c:v>363.09</c:v>
                </c:pt>
                <c:pt idx="122">
                  <c:v>359.16</c:v>
                </c:pt>
                <c:pt idx="123">
                  <c:v>356.74</c:v>
                </c:pt>
                <c:pt idx="124">
                  <c:v>359.61</c:v>
                </c:pt>
                <c:pt idx="125">
                  <c:v>359.79</c:v>
                </c:pt>
                <c:pt idx="126">
                  <c:v>360.45</c:v>
                </c:pt>
                <c:pt idx="127">
                  <c:v>361.2</c:v>
                </c:pt>
                <c:pt idx="128">
                  <c:v>361.22</c:v>
                </c:pt>
                <c:pt idx="129">
                  <c:v>361.3</c:v>
                </c:pt>
                <c:pt idx="130">
                  <c:v>361.03</c:v>
                </c:pt>
                <c:pt idx="131">
                  <c:v>361.36</c:v>
                </c:pt>
                <c:pt idx="132">
                  <c:v>363.24</c:v>
                </c:pt>
                <c:pt idx="133">
                  <c:v>359.84</c:v>
                </c:pt>
                <c:pt idx="134">
                  <c:v>354.93</c:v>
                </c:pt>
                <c:pt idx="135">
                  <c:v>355.15</c:v>
                </c:pt>
                <c:pt idx="136">
                  <c:v>356.11</c:v>
                </c:pt>
                <c:pt idx="137">
                  <c:v>355</c:v>
                </c:pt>
                <c:pt idx="138">
                  <c:v>355.1</c:v>
                </c:pt>
                <c:pt idx="139">
                  <c:v>356.78</c:v>
                </c:pt>
                <c:pt idx="140">
                  <c:v>362.55</c:v>
                </c:pt>
                <c:pt idx="141">
                  <c:v>364.51</c:v>
                </c:pt>
                <c:pt idx="142">
                  <c:v>365.17</c:v>
                </c:pt>
                <c:pt idx="143">
                  <c:v>365.26</c:v>
                </c:pt>
                <c:pt idx="144">
                  <c:v>369.09</c:v>
                </c:pt>
                <c:pt idx="145">
                  <c:v>365.09</c:v>
                </c:pt>
                <c:pt idx="146">
                  <c:v>364.13</c:v>
                </c:pt>
                <c:pt idx="147">
                  <c:v>358.02</c:v>
                </c:pt>
                <c:pt idx="148">
                  <c:v>360.44</c:v>
                </c:pt>
                <c:pt idx="149">
                  <c:v>361.28</c:v>
                </c:pt>
                <c:pt idx="150">
                  <c:v>356</c:v>
                </c:pt>
                <c:pt idx="151">
                  <c:v>359.41</c:v>
                </c:pt>
                <c:pt idx="152">
                  <c:v>362.52</c:v>
                </c:pt>
                <c:pt idx="153">
                  <c:v>361.94</c:v>
                </c:pt>
                <c:pt idx="154">
                  <c:v>363.09</c:v>
                </c:pt>
                <c:pt idx="155">
                  <c:v>366.36</c:v>
                </c:pt>
                <c:pt idx="156">
                  <c:v>364.64</c:v>
                </c:pt>
                <c:pt idx="157">
                  <c:v>361.56</c:v>
                </c:pt>
                <c:pt idx="158">
                  <c:v>360.57</c:v>
                </c:pt>
                <c:pt idx="159">
                  <c:v>362.62</c:v>
                </c:pt>
                <c:pt idx="160">
                  <c:v>362.42</c:v>
                </c:pt>
                <c:pt idx="161">
                  <c:v>359.89</c:v>
                </c:pt>
                <c:pt idx="162">
                  <c:v>356.93</c:v>
                </c:pt>
                <c:pt idx="163">
                  <c:v>361.43</c:v>
                </c:pt>
                <c:pt idx="164">
                  <c:v>361.66</c:v>
                </c:pt>
                <c:pt idx="165">
                  <c:v>364.1</c:v>
                </c:pt>
                <c:pt idx="166">
                  <c:v>363.6</c:v>
                </c:pt>
                <c:pt idx="167">
                  <c:v>364.5</c:v>
                </c:pt>
                <c:pt idx="168">
                  <c:v>364.3</c:v>
                </c:pt>
                <c:pt idx="169">
                  <c:v>362.5</c:v>
                </c:pt>
                <c:pt idx="170">
                  <c:v>358.3</c:v>
                </c:pt>
                <c:pt idx="171">
                  <c:v>358.6</c:v>
                </c:pt>
                <c:pt idx="172">
                  <c:v>361.6</c:v>
                </c:pt>
                <c:pt idx="173">
                  <c:v>364.2</c:v>
                </c:pt>
                <c:pt idx="174">
                  <c:v>364.5</c:v>
                </c:pt>
                <c:pt idx="175">
                  <c:v>366.5</c:v>
                </c:pt>
                <c:pt idx="176">
                  <c:v>368.4</c:v>
                </c:pt>
                <c:pt idx="177">
                  <c:v>367.3</c:v>
                </c:pt>
                <c:pt idx="178">
                  <c:v>368.3</c:v>
                </c:pt>
                <c:pt idx="179">
                  <c:v>369.2</c:v>
                </c:pt>
                <c:pt idx="180">
                  <c:v>367.6</c:v>
                </c:pt>
                <c:pt idx="181">
                  <c:v>364.6</c:v>
                </c:pt>
                <c:pt idx="182">
                  <c:v>360</c:v>
                </c:pt>
                <c:pt idx="183">
                  <c:v>360.7</c:v>
                </c:pt>
                <c:pt idx="184">
                  <c:v>363.6</c:v>
                </c:pt>
                <c:pt idx="186">
                  <c:v>366.9</c:v>
                </c:pt>
                <c:pt idx="187">
                  <c:v>370.7</c:v>
                </c:pt>
                <c:pt idx="188">
                  <c:v>373.2</c:v>
                </c:pt>
                <c:pt idx="189">
                  <c:v>372.8</c:v>
                </c:pt>
                <c:pt idx="190">
                  <c:v>373.6</c:v>
                </c:pt>
                <c:pt idx="191">
                  <c:v>373.4</c:v>
                </c:pt>
                <c:pt idx="192">
                  <c:v>374</c:v>
                </c:pt>
                <c:pt idx="193">
                  <c:v>368.8</c:v>
                </c:pt>
                <c:pt idx="194">
                  <c:v>367.1</c:v>
                </c:pt>
                <c:pt idx="195">
                  <c:v>368.7</c:v>
                </c:pt>
                <c:pt idx="196">
                  <c:v>370.4</c:v>
                </c:pt>
                <c:pt idx="197">
                  <c:v>369.9</c:v>
                </c:pt>
                <c:pt idx="198">
                  <c:v>368.5</c:v>
                </c:pt>
                <c:pt idx="199">
                  <c:v>370.6</c:v>
                </c:pt>
                <c:pt idx="200">
                  <c:v>371.2</c:v>
                </c:pt>
                <c:pt idx="201">
                  <c:v>373.4</c:v>
                </c:pt>
                <c:pt idx="202">
                  <c:v>372.4</c:v>
                </c:pt>
                <c:pt idx="203">
                  <c:v>373.3</c:v>
                </c:pt>
                <c:pt idx="204">
                  <c:v>372.5</c:v>
                </c:pt>
                <c:pt idx="205">
                  <c:v>371.9</c:v>
                </c:pt>
                <c:pt idx="206">
                  <c:v>370.7</c:v>
                </c:pt>
                <c:pt idx="207">
                  <c:v>368.5</c:v>
                </c:pt>
                <c:pt idx="208">
                  <c:v>365</c:v>
                </c:pt>
                <c:pt idx="209">
                  <c:v>366.9</c:v>
                </c:pt>
                <c:pt idx="210">
                  <c:v>371.5</c:v>
                </c:pt>
                <c:pt idx="211">
                  <c:v>371.8</c:v>
                </c:pt>
                <c:pt idx="212">
                  <c:v>372.8</c:v>
                </c:pt>
                <c:pt idx="213">
                  <c:v>373.7</c:v>
                </c:pt>
                <c:pt idx="214">
                  <c:v>373.8</c:v>
                </c:pt>
                <c:pt idx="215">
                  <c:v>372.8</c:v>
                </c:pt>
                <c:pt idx="216">
                  <c:v>369.9</c:v>
                </c:pt>
                <c:pt idx="217">
                  <c:v>365.9</c:v>
                </c:pt>
                <c:pt idx="218">
                  <c:v>364.7</c:v>
                </c:pt>
                <c:pt idx="219">
                  <c:v>368.2</c:v>
                </c:pt>
                <c:pt idx="220">
                  <c:v>368.8</c:v>
                </c:pt>
                <c:pt idx="221">
                  <c:v>371.2</c:v>
                </c:pt>
                <c:pt idx="222">
                  <c:v>370</c:v>
                </c:pt>
                <c:pt idx="223">
                  <c:v>371.7</c:v>
                </c:pt>
                <c:pt idx="224">
                  <c:v>374.1</c:v>
                </c:pt>
                <c:pt idx="225">
                  <c:v>375</c:v>
                </c:pt>
                <c:pt idx="226">
                  <c:v>375.8</c:v>
                </c:pt>
                <c:pt idx="227">
                  <c:v>375.8</c:v>
                </c:pt>
                <c:pt idx="228">
                  <c:v>375</c:v>
                </c:pt>
                <c:pt idx="229">
                  <c:v>375.1</c:v>
                </c:pt>
                <c:pt idx="230">
                  <c:v>367.9</c:v>
                </c:pt>
                <c:pt idx="231">
                  <c:v>370.6</c:v>
                </c:pt>
                <c:pt idx="232">
                  <c:v>373.4</c:v>
                </c:pt>
                <c:pt idx="233">
                  <c:v>374.5</c:v>
                </c:pt>
                <c:pt idx="234">
                  <c:v>375.6</c:v>
                </c:pt>
                <c:pt idx="235">
                  <c:v>375.6</c:v>
                </c:pt>
                <c:pt idx="236">
                  <c:v>376.9</c:v>
                </c:pt>
                <c:pt idx="237">
                  <c:v>376.1</c:v>
                </c:pt>
                <c:pt idx="238">
                  <c:v>375.8</c:v>
                </c:pt>
                <c:pt idx="239">
                  <c:v>376.6</c:v>
                </c:pt>
                <c:pt idx="240">
                  <c:v>374.3</c:v>
                </c:pt>
                <c:pt idx="241">
                  <c:v>368.9</c:v>
                </c:pt>
                <c:pt idx="242">
                  <c:v>365.4</c:v>
                </c:pt>
                <c:pt idx="243">
                  <c:v>366.6</c:v>
                </c:pt>
                <c:pt idx="244">
                  <c:v>368.9</c:v>
                </c:pt>
                <c:pt idx="245">
                  <c:v>374</c:v>
                </c:pt>
                <c:pt idx="246">
                  <c:v>372.5</c:v>
                </c:pt>
                <c:pt idx="247">
                  <c:v>370.7</c:v>
                </c:pt>
                <c:pt idx="248">
                  <c:v>376.4</c:v>
                </c:pt>
                <c:pt idx="249">
                  <c:v>376.5</c:v>
                </c:pt>
                <c:pt idx="250">
                  <c:v>376.8</c:v>
                </c:pt>
                <c:pt idx="251">
                  <c:v>375.9</c:v>
                </c:pt>
                <c:pt idx="252">
                  <c:v>374.2</c:v>
                </c:pt>
                <c:pt idx="253">
                  <c:v>369.8</c:v>
                </c:pt>
                <c:pt idx="254">
                  <c:v>366.5</c:v>
                </c:pt>
                <c:pt idx="255">
                  <c:v>370.3</c:v>
                </c:pt>
                <c:pt idx="256">
                  <c:v>371.4</c:v>
                </c:pt>
                <c:pt idx="257">
                  <c:v>371.8</c:v>
                </c:pt>
                <c:pt idx="258">
                  <c:v>366.8</c:v>
                </c:pt>
                <c:pt idx="259">
                  <c:v>378.3</c:v>
                </c:pt>
                <c:pt idx="260">
                  <c:v>375.9</c:v>
                </c:pt>
                <c:pt idx="261">
                  <c:v>377.5</c:v>
                </c:pt>
                <c:pt idx="262">
                  <c:v>375.9</c:v>
                </c:pt>
                <c:pt idx="263">
                  <c:v>377.9</c:v>
                </c:pt>
                <c:pt idx="264">
                  <c:v>375.9</c:v>
                </c:pt>
                <c:pt idx="265">
                  <c:v>371.7</c:v>
                </c:pt>
                <c:pt idx="266">
                  <c:v>370.1</c:v>
                </c:pt>
                <c:pt idx="267">
                  <c:v>371.2</c:v>
                </c:pt>
                <c:pt idx="268">
                  <c:v>372.7</c:v>
                </c:pt>
                <c:pt idx="269">
                  <c:v>371.8</c:v>
                </c:pt>
                <c:pt idx="270">
                  <c:v>372</c:v>
                </c:pt>
                <c:pt idx="271">
                  <c:v>379</c:v>
                </c:pt>
                <c:pt idx="272">
                  <c:v>374.9</c:v>
                </c:pt>
                <c:pt idx="273">
                  <c:v>380.9</c:v>
                </c:pt>
                <c:pt idx="274">
                  <c:v>380.7</c:v>
                </c:pt>
                <c:pt idx="275">
                  <c:v>381.1</c:v>
                </c:pt>
                <c:pt idx="276">
                  <c:v>380.6</c:v>
                </c:pt>
                <c:pt idx="277">
                  <c:v>377.3</c:v>
                </c:pt>
                <c:pt idx="278">
                  <c:v>370.1</c:v>
                </c:pt>
                <c:pt idx="279">
                  <c:v>372.1</c:v>
                </c:pt>
                <c:pt idx="280">
                  <c:v>375.3</c:v>
                </c:pt>
                <c:pt idx="281">
                  <c:v>378.2</c:v>
                </c:pt>
                <c:pt idx="282">
                  <c:v>382.4</c:v>
                </c:pt>
                <c:pt idx="283">
                  <c:v>381.7</c:v>
                </c:pt>
                <c:pt idx="284">
                  <c:v>382.1</c:v>
                </c:pt>
                <c:pt idx="285">
                  <c:v>384.8</c:v>
                </c:pt>
                <c:pt idx="286">
                  <c:v>384.1</c:v>
                </c:pt>
                <c:pt idx="287">
                  <c:v>384.3</c:v>
                </c:pt>
                <c:pt idx="288">
                  <c:v>380.3</c:v>
                </c:pt>
                <c:pt idx="289">
                  <c:v>378.5</c:v>
                </c:pt>
                <c:pt idx="290">
                  <c:v>375</c:v>
                </c:pt>
                <c:pt idx="291">
                  <c:v>377.8</c:v>
                </c:pt>
                <c:pt idx="292">
                  <c:v>374.4</c:v>
                </c:pt>
                <c:pt idx="293">
                  <c:v>377.3</c:v>
                </c:pt>
                <c:pt idx="294">
                  <c:v>378.2</c:v>
                </c:pt>
                <c:pt idx="295">
                  <c:v>382.7</c:v>
                </c:pt>
                <c:pt idx="296">
                  <c:v>383.7</c:v>
                </c:pt>
                <c:pt idx="297">
                  <c:v>385.3</c:v>
                </c:pt>
                <c:pt idx="298">
                  <c:v>380.9</c:v>
                </c:pt>
                <c:pt idx="299">
                  <c:v>385.8</c:v>
                </c:pt>
                <c:pt idx="300">
                  <c:v>383.2</c:v>
                </c:pt>
                <c:pt idx="301">
                  <c:v>379.6</c:v>
                </c:pt>
                <c:pt idx="302">
                  <c:v>374</c:v>
                </c:pt>
                <c:pt idx="303">
                  <c:v>377.9</c:v>
                </c:pt>
                <c:pt idx="304">
                  <c:v>375.6</c:v>
                </c:pt>
                <c:pt idx="305">
                  <c:v>378.8</c:v>
                </c:pt>
                <c:pt idx="306">
                  <c:v>379.9</c:v>
                </c:pt>
                <c:pt idx="307">
                  <c:v>382.3</c:v>
                </c:pt>
                <c:pt idx="308">
                  <c:v>385.6</c:v>
                </c:pt>
                <c:pt idx="309">
                  <c:v>381.5</c:v>
                </c:pt>
                <c:pt idx="310">
                  <c:v>384.2</c:v>
                </c:pt>
                <c:pt idx="311">
                  <c:v>386.9</c:v>
                </c:pt>
                <c:pt idx="312">
                  <c:v>383.1</c:v>
                </c:pt>
                <c:pt idx="313">
                  <c:v>381.8</c:v>
                </c:pt>
                <c:pt idx="314">
                  <c:v>379.5</c:v>
                </c:pt>
                <c:pt idx="315">
                  <c:v>381.8</c:v>
                </c:pt>
                <c:pt idx="316">
                  <c:v>379.7</c:v>
                </c:pt>
                <c:pt idx="317">
                  <c:v>381</c:v>
                </c:pt>
                <c:pt idx="318">
                  <c:v>379</c:v>
                </c:pt>
                <c:pt idx="319">
                  <c:v>382.6</c:v>
                </c:pt>
                <c:pt idx="320">
                  <c:v>385.3</c:v>
                </c:pt>
                <c:pt idx="321">
                  <c:v>383.55</c:v>
                </c:pt>
                <c:pt idx="322">
                  <c:v>388.04</c:v>
                </c:pt>
                <c:pt idx="323">
                  <c:v>383.79</c:v>
                </c:pt>
                <c:pt idx="324">
                  <c:v>387.18</c:v>
                </c:pt>
                <c:pt idx="325">
                  <c:v>385.29</c:v>
                </c:pt>
                <c:pt idx="326">
                  <c:v>378.35</c:v>
                </c:pt>
                <c:pt idx="327">
                  <c:v>381.02</c:v>
                </c:pt>
                <c:pt idx="328">
                  <c:v>383.78</c:v>
                </c:pt>
                <c:pt idx="329">
                  <c:v>385.24</c:v>
                </c:pt>
                <c:pt idx="330">
                  <c:v>382.98</c:v>
                </c:pt>
                <c:pt idx="331">
                  <c:v>391.3</c:v>
                </c:pt>
                <c:pt idx="332">
                  <c:v>389.16</c:v>
                </c:pt>
                <c:pt idx="333">
                  <c:v>386.6</c:v>
                </c:pt>
                <c:pt idx="334">
                  <c:v>388.2</c:v>
                </c:pt>
                <c:pt idx="335">
                  <c:v>390.8</c:v>
                </c:pt>
                <c:pt idx="336">
                  <c:v>386.3</c:v>
                </c:pt>
                <c:pt idx="337">
                  <c:v>386.2</c:v>
                </c:pt>
                <c:pt idx="338">
                  <c:v>381.13</c:v>
                </c:pt>
                <c:pt idx="339">
                  <c:v>381.89</c:v>
                </c:pt>
                <c:pt idx="340">
                  <c:v>383.61</c:v>
                </c:pt>
                <c:pt idx="341">
                  <c:v>383.8</c:v>
                </c:pt>
                <c:pt idx="342">
                  <c:v>381.8</c:v>
                </c:pt>
                <c:pt idx="343">
                  <c:v>384.48</c:v>
                </c:pt>
              </c:numCache>
            </c:numRef>
          </c:val>
        </c:ser>
        <c:marker val="1"/>
        <c:axId val="117379840"/>
        <c:axId val="117381760"/>
      </c:lineChart>
      <c:catAx>
        <c:axId val="11737984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Date de mesure</a:t>
                </a:r>
              </a:p>
            </c:rich>
          </c:tx>
          <c:layout>
            <c:manualLayout>
              <c:xMode val="edge"/>
              <c:yMode val="edge"/>
              <c:x val="0.85966848828823661"/>
              <c:y val="0.84055561147856572"/>
            </c:manualLayout>
          </c:layout>
        </c:title>
        <c:numFmt formatCode="General" sourceLinked="1"/>
        <c:tickLblPos val="nextTo"/>
        <c:crossAx val="117381760"/>
        <c:crosses val="autoZero"/>
        <c:auto val="1"/>
        <c:lblAlgn val="ctr"/>
        <c:lblOffset val="100"/>
      </c:catAx>
      <c:valAx>
        <c:axId val="117381760"/>
        <c:scaling>
          <c:orientation val="minMax"/>
          <c:max val="400"/>
          <c:min val="33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Quantité de CO</a:t>
                </a:r>
                <a:r>
                  <a:rPr lang="en-US" baseline="-25000"/>
                  <a:t>2</a:t>
                </a:r>
                <a:r>
                  <a:rPr lang="en-US"/>
                  <a:t> atmosphérique (ppmv)</a:t>
                </a:r>
              </a:p>
            </c:rich>
          </c:tx>
          <c:layout>
            <c:manualLayout>
              <c:xMode val="edge"/>
              <c:yMode val="edge"/>
              <c:x val="5.6096578765866663E-2"/>
              <c:y val="2.9101857985687641E-2"/>
            </c:manualLayout>
          </c:layout>
        </c:title>
        <c:numFmt formatCode="General" sourceLinked="1"/>
        <c:tickLblPos val="nextTo"/>
        <c:crossAx val="117379840"/>
        <c:crosses val="autoZero"/>
        <c:crossBetween val="between"/>
      </c:valAx>
    </c:plotArea>
    <c:plotVisOnly val="1"/>
  </c:chart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protection/>
  <c:chart>
    <c:title>
      <c:tx>
        <c:rich>
          <a:bodyPr/>
          <a:lstStyle/>
          <a:p>
            <a:pPr>
              <a:defRPr/>
            </a:pPr>
            <a:r>
              <a:rPr lang="en-US"/>
              <a:t>CO</a:t>
            </a:r>
            <a:r>
              <a:rPr lang="en-US" baseline="-25000"/>
              <a:t>2</a:t>
            </a:r>
            <a:r>
              <a:rPr lang="en-US"/>
              <a:t> atmosphérique</a:t>
            </a:r>
          </a:p>
          <a:p>
            <a:pPr>
              <a:defRPr/>
            </a:pPr>
            <a:r>
              <a:rPr lang="en-US"/>
              <a:t>Ocean</a:t>
            </a:r>
            <a:r>
              <a:rPr lang="en-US" baseline="0"/>
              <a:t> Station "M"</a:t>
            </a:r>
          </a:p>
          <a:p>
            <a:pPr>
              <a:defRPr/>
            </a:pPr>
            <a:r>
              <a:rPr lang="en-US" baseline="0"/>
              <a:t>66° N / 2° E</a:t>
            </a:r>
            <a:endParaRPr lang="en-US"/>
          </a:p>
        </c:rich>
      </c:tx>
      <c:layout>
        <c:manualLayout>
          <c:xMode val="edge"/>
          <c:yMode val="edge"/>
          <c:x val="0.22236632110944321"/>
          <c:y val="0.16529230609044432"/>
        </c:manualLayout>
      </c:layout>
      <c:overlay val="1"/>
    </c:title>
    <c:plotArea>
      <c:layout>
        <c:manualLayout>
          <c:layoutTarget val="inner"/>
          <c:xMode val="edge"/>
          <c:yMode val="edge"/>
          <c:x val="5.2656663728428435E-2"/>
          <c:y val="2.1137579443851442E-2"/>
          <c:w val="0.94734333627157286"/>
          <c:h val="0.86485092802082764"/>
        </c:manualLayout>
      </c:layout>
      <c:lineChart>
        <c:grouping val="standard"/>
        <c:ser>
          <c:idx val="0"/>
          <c:order val="0"/>
          <c:marker>
            <c:symbol val="none"/>
          </c:marker>
          <c:cat>
            <c:numRef>
              <c:f>'[1]Feuille 3'!$B$7:$B$366</c:f>
              <c:numCache>
                <c:formatCode>General</c:formatCode>
                <c:ptCount val="360"/>
                <c:pt idx="0">
                  <c:v>29221</c:v>
                </c:pt>
                <c:pt idx="1">
                  <c:v>29252</c:v>
                </c:pt>
                <c:pt idx="2">
                  <c:v>29281</c:v>
                </c:pt>
                <c:pt idx="3">
                  <c:v>29312</c:v>
                </c:pt>
                <c:pt idx="4">
                  <c:v>29342</c:v>
                </c:pt>
                <c:pt idx="5">
                  <c:v>29373</c:v>
                </c:pt>
                <c:pt idx="6">
                  <c:v>29403</c:v>
                </c:pt>
                <c:pt idx="7">
                  <c:v>29434</c:v>
                </c:pt>
                <c:pt idx="8">
                  <c:v>29465</c:v>
                </c:pt>
                <c:pt idx="9">
                  <c:v>29495</c:v>
                </c:pt>
                <c:pt idx="10">
                  <c:v>29526</c:v>
                </c:pt>
                <c:pt idx="11">
                  <c:v>29556</c:v>
                </c:pt>
                <c:pt idx="12">
                  <c:v>29587</c:v>
                </c:pt>
                <c:pt idx="13">
                  <c:v>29618</c:v>
                </c:pt>
                <c:pt idx="14">
                  <c:v>29646</c:v>
                </c:pt>
                <c:pt idx="15">
                  <c:v>29677</c:v>
                </c:pt>
                <c:pt idx="16">
                  <c:v>29707</c:v>
                </c:pt>
                <c:pt idx="17">
                  <c:v>29738</c:v>
                </c:pt>
                <c:pt idx="18">
                  <c:v>29768</c:v>
                </c:pt>
                <c:pt idx="19">
                  <c:v>29799</c:v>
                </c:pt>
                <c:pt idx="20">
                  <c:v>29830</c:v>
                </c:pt>
                <c:pt idx="21">
                  <c:v>29860</c:v>
                </c:pt>
                <c:pt idx="22">
                  <c:v>29891</c:v>
                </c:pt>
                <c:pt idx="23">
                  <c:v>29921</c:v>
                </c:pt>
                <c:pt idx="24">
                  <c:v>29952</c:v>
                </c:pt>
                <c:pt idx="25">
                  <c:v>29983</c:v>
                </c:pt>
                <c:pt idx="26">
                  <c:v>30011</c:v>
                </c:pt>
                <c:pt idx="27">
                  <c:v>30042</c:v>
                </c:pt>
                <c:pt idx="28">
                  <c:v>30072</c:v>
                </c:pt>
                <c:pt idx="29">
                  <c:v>30103</c:v>
                </c:pt>
                <c:pt idx="30">
                  <c:v>30133</c:v>
                </c:pt>
                <c:pt idx="31">
                  <c:v>30164</c:v>
                </c:pt>
                <c:pt idx="32">
                  <c:v>30195</c:v>
                </c:pt>
                <c:pt idx="33">
                  <c:v>30225</c:v>
                </c:pt>
                <c:pt idx="34">
                  <c:v>30256</c:v>
                </c:pt>
                <c:pt idx="35">
                  <c:v>30286</c:v>
                </c:pt>
                <c:pt idx="36">
                  <c:v>30317</c:v>
                </c:pt>
                <c:pt idx="37">
                  <c:v>30348</c:v>
                </c:pt>
                <c:pt idx="38">
                  <c:v>30376</c:v>
                </c:pt>
                <c:pt idx="39">
                  <c:v>30407</c:v>
                </c:pt>
                <c:pt idx="40">
                  <c:v>30437</c:v>
                </c:pt>
                <c:pt idx="41">
                  <c:v>30468</c:v>
                </c:pt>
                <c:pt idx="42">
                  <c:v>30498</c:v>
                </c:pt>
                <c:pt idx="43">
                  <c:v>30529</c:v>
                </c:pt>
                <c:pt idx="44">
                  <c:v>30560</c:v>
                </c:pt>
                <c:pt idx="45">
                  <c:v>30590</c:v>
                </c:pt>
                <c:pt idx="46">
                  <c:v>30621</c:v>
                </c:pt>
                <c:pt idx="47">
                  <c:v>30651</c:v>
                </c:pt>
                <c:pt idx="48">
                  <c:v>30682</c:v>
                </c:pt>
                <c:pt idx="49">
                  <c:v>30713</c:v>
                </c:pt>
                <c:pt idx="50">
                  <c:v>30742</c:v>
                </c:pt>
                <c:pt idx="51">
                  <c:v>30773</c:v>
                </c:pt>
                <c:pt idx="52">
                  <c:v>30803</c:v>
                </c:pt>
                <c:pt idx="53">
                  <c:v>30834</c:v>
                </c:pt>
                <c:pt idx="54">
                  <c:v>30864</c:v>
                </c:pt>
                <c:pt idx="55">
                  <c:v>30895</c:v>
                </c:pt>
                <c:pt idx="56">
                  <c:v>30926</c:v>
                </c:pt>
                <c:pt idx="57">
                  <c:v>30956</c:v>
                </c:pt>
                <c:pt idx="58">
                  <c:v>30987</c:v>
                </c:pt>
                <c:pt idx="59">
                  <c:v>31017</c:v>
                </c:pt>
                <c:pt idx="60">
                  <c:v>31048</c:v>
                </c:pt>
                <c:pt idx="61">
                  <c:v>31079</c:v>
                </c:pt>
                <c:pt idx="62">
                  <c:v>31107</c:v>
                </c:pt>
                <c:pt idx="63">
                  <c:v>31138</c:v>
                </c:pt>
                <c:pt idx="64">
                  <c:v>31168</c:v>
                </c:pt>
                <c:pt idx="65">
                  <c:v>31199</c:v>
                </c:pt>
                <c:pt idx="66">
                  <c:v>31229</c:v>
                </c:pt>
                <c:pt idx="67">
                  <c:v>31260</c:v>
                </c:pt>
                <c:pt idx="68">
                  <c:v>31291</c:v>
                </c:pt>
                <c:pt idx="69">
                  <c:v>31321</c:v>
                </c:pt>
                <c:pt idx="70">
                  <c:v>31352</c:v>
                </c:pt>
                <c:pt idx="71">
                  <c:v>31382</c:v>
                </c:pt>
                <c:pt idx="72">
                  <c:v>31413</c:v>
                </c:pt>
                <c:pt idx="73">
                  <c:v>31444</c:v>
                </c:pt>
                <c:pt idx="74">
                  <c:v>31472</c:v>
                </c:pt>
                <c:pt idx="75">
                  <c:v>31503</c:v>
                </c:pt>
                <c:pt idx="76">
                  <c:v>31533</c:v>
                </c:pt>
                <c:pt idx="77">
                  <c:v>31564</c:v>
                </c:pt>
                <c:pt idx="78">
                  <c:v>31594</c:v>
                </c:pt>
                <c:pt idx="79">
                  <c:v>31625</c:v>
                </c:pt>
                <c:pt idx="80">
                  <c:v>31656</c:v>
                </c:pt>
                <c:pt idx="81">
                  <c:v>31686</c:v>
                </c:pt>
                <c:pt idx="82">
                  <c:v>31717</c:v>
                </c:pt>
                <c:pt idx="83">
                  <c:v>31747</c:v>
                </c:pt>
                <c:pt idx="84">
                  <c:v>31778</c:v>
                </c:pt>
                <c:pt idx="85">
                  <c:v>31809</c:v>
                </c:pt>
                <c:pt idx="86">
                  <c:v>31837</c:v>
                </c:pt>
                <c:pt idx="87">
                  <c:v>31868</c:v>
                </c:pt>
                <c:pt idx="88">
                  <c:v>31898</c:v>
                </c:pt>
                <c:pt idx="89">
                  <c:v>31929</c:v>
                </c:pt>
                <c:pt idx="90">
                  <c:v>31959</c:v>
                </c:pt>
                <c:pt idx="91">
                  <c:v>31990</c:v>
                </c:pt>
                <c:pt idx="92">
                  <c:v>32021</c:v>
                </c:pt>
                <c:pt idx="93">
                  <c:v>32051</c:v>
                </c:pt>
                <c:pt idx="94">
                  <c:v>32082</c:v>
                </c:pt>
                <c:pt idx="95">
                  <c:v>32112</c:v>
                </c:pt>
                <c:pt idx="96">
                  <c:v>32143</c:v>
                </c:pt>
                <c:pt idx="97">
                  <c:v>32174</c:v>
                </c:pt>
                <c:pt idx="98">
                  <c:v>32203</c:v>
                </c:pt>
                <c:pt idx="99">
                  <c:v>32234</c:v>
                </c:pt>
                <c:pt idx="100">
                  <c:v>32264</c:v>
                </c:pt>
                <c:pt idx="101">
                  <c:v>32295</c:v>
                </c:pt>
                <c:pt idx="102">
                  <c:v>32325</c:v>
                </c:pt>
                <c:pt idx="103">
                  <c:v>32356</c:v>
                </c:pt>
                <c:pt idx="104">
                  <c:v>32387</c:v>
                </c:pt>
                <c:pt idx="105">
                  <c:v>32417</c:v>
                </c:pt>
                <c:pt idx="106">
                  <c:v>32448</c:v>
                </c:pt>
                <c:pt idx="107">
                  <c:v>32478</c:v>
                </c:pt>
                <c:pt idx="108">
                  <c:v>32509</c:v>
                </c:pt>
                <c:pt idx="109">
                  <c:v>32540</c:v>
                </c:pt>
                <c:pt idx="110">
                  <c:v>32568</c:v>
                </c:pt>
                <c:pt idx="111">
                  <c:v>32599</c:v>
                </c:pt>
                <c:pt idx="112">
                  <c:v>32629</c:v>
                </c:pt>
                <c:pt idx="113">
                  <c:v>32660</c:v>
                </c:pt>
                <c:pt idx="114">
                  <c:v>32690</c:v>
                </c:pt>
                <c:pt idx="115">
                  <c:v>32721</c:v>
                </c:pt>
                <c:pt idx="116">
                  <c:v>32752</c:v>
                </c:pt>
                <c:pt idx="117">
                  <c:v>32782</c:v>
                </c:pt>
                <c:pt idx="118">
                  <c:v>32813</c:v>
                </c:pt>
                <c:pt idx="119">
                  <c:v>32843</c:v>
                </c:pt>
                <c:pt idx="120">
                  <c:v>32874</c:v>
                </c:pt>
                <c:pt idx="121">
                  <c:v>32905</c:v>
                </c:pt>
                <c:pt idx="122">
                  <c:v>32933</c:v>
                </c:pt>
                <c:pt idx="123">
                  <c:v>32964</c:v>
                </c:pt>
                <c:pt idx="124">
                  <c:v>32994</c:v>
                </c:pt>
                <c:pt idx="125">
                  <c:v>33025</c:v>
                </c:pt>
                <c:pt idx="126">
                  <c:v>33055</c:v>
                </c:pt>
                <c:pt idx="127">
                  <c:v>33086</c:v>
                </c:pt>
                <c:pt idx="128">
                  <c:v>33117</c:v>
                </c:pt>
                <c:pt idx="129">
                  <c:v>33147</c:v>
                </c:pt>
                <c:pt idx="130">
                  <c:v>33178</c:v>
                </c:pt>
                <c:pt idx="131">
                  <c:v>33208</c:v>
                </c:pt>
                <c:pt idx="132">
                  <c:v>33239</c:v>
                </c:pt>
                <c:pt idx="133">
                  <c:v>33270</c:v>
                </c:pt>
                <c:pt idx="134">
                  <c:v>33298</c:v>
                </c:pt>
                <c:pt idx="135">
                  <c:v>33329</c:v>
                </c:pt>
                <c:pt idx="136">
                  <c:v>33359</c:v>
                </c:pt>
                <c:pt idx="137">
                  <c:v>33390</c:v>
                </c:pt>
                <c:pt idx="138">
                  <c:v>33420</c:v>
                </c:pt>
                <c:pt idx="139">
                  <c:v>33451</c:v>
                </c:pt>
                <c:pt idx="140">
                  <c:v>33482</c:v>
                </c:pt>
                <c:pt idx="141">
                  <c:v>33512</c:v>
                </c:pt>
                <c:pt idx="142">
                  <c:v>33543</c:v>
                </c:pt>
                <c:pt idx="143">
                  <c:v>33573</c:v>
                </c:pt>
                <c:pt idx="144">
                  <c:v>33604</c:v>
                </c:pt>
                <c:pt idx="145">
                  <c:v>33635</c:v>
                </c:pt>
                <c:pt idx="146">
                  <c:v>33664</c:v>
                </c:pt>
                <c:pt idx="147">
                  <c:v>33695</c:v>
                </c:pt>
                <c:pt idx="148">
                  <c:v>33725</c:v>
                </c:pt>
                <c:pt idx="149">
                  <c:v>33756</c:v>
                </c:pt>
                <c:pt idx="150">
                  <c:v>33786</c:v>
                </c:pt>
                <c:pt idx="151">
                  <c:v>33817</c:v>
                </c:pt>
                <c:pt idx="152">
                  <c:v>33848</c:v>
                </c:pt>
                <c:pt idx="153">
                  <c:v>33878</c:v>
                </c:pt>
                <c:pt idx="154">
                  <c:v>33909</c:v>
                </c:pt>
                <c:pt idx="155">
                  <c:v>33939</c:v>
                </c:pt>
                <c:pt idx="156">
                  <c:v>33970</c:v>
                </c:pt>
                <c:pt idx="157">
                  <c:v>34001</c:v>
                </c:pt>
                <c:pt idx="158">
                  <c:v>34029</c:v>
                </c:pt>
                <c:pt idx="159">
                  <c:v>34060</c:v>
                </c:pt>
                <c:pt idx="160">
                  <c:v>34090</c:v>
                </c:pt>
                <c:pt idx="161">
                  <c:v>34121</c:v>
                </c:pt>
                <c:pt idx="162">
                  <c:v>34151</c:v>
                </c:pt>
                <c:pt idx="163">
                  <c:v>34182</c:v>
                </c:pt>
                <c:pt idx="164">
                  <c:v>34213</c:v>
                </c:pt>
                <c:pt idx="165">
                  <c:v>34243</c:v>
                </c:pt>
                <c:pt idx="166">
                  <c:v>34274</c:v>
                </c:pt>
                <c:pt idx="167">
                  <c:v>34304</c:v>
                </c:pt>
                <c:pt idx="168">
                  <c:v>34335</c:v>
                </c:pt>
                <c:pt idx="169">
                  <c:v>34366</c:v>
                </c:pt>
                <c:pt idx="170">
                  <c:v>34394</c:v>
                </c:pt>
                <c:pt idx="171">
                  <c:v>34425</c:v>
                </c:pt>
                <c:pt idx="172">
                  <c:v>34455</c:v>
                </c:pt>
                <c:pt idx="173">
                  <c:v>34486</c:v>
                </c:pt>
                <c:pt idx="174">
                  <c:v>34516</c:v>
                </c:pt>
                <c:pt idx="175">
                  <c:v>34547</c:v>
                </c:pt>
                <c:pt idx="176">
                  <c:v>34578</c:v>
                </c:pt>
                <c:pt idx="177">
                  <c:v>34608</c:v>
                </c:pt>
                <c:pt idx="178">
                  <c:v>34639</c:v>
                </c:pt>
                <c:pt idx="179">
                  <c:v>34669</c:v>
                </c:pt>
                <c:pt idx="180">
                  <c:v>34700</c:v>
                </c:pt>
                <c:pt idx="181">
                  <c:v>34731</c:v>
                </c:pt>
                <c:pt idx="182">
                  <c:v>34759</c:v>
                </c:pt>
                <c:pt idx="183">
                  <c:v>34790</c:v>
                </c:pt>
                <c:pt idx="184">
                  <c:v>34820</c:v>
                </c:pt>
                <c:pt idx="185">
                  <c:v>34851</c:v>
                </c:pt>
                <c:pt idx="186">
                  <c:v>34881</c:v>
                </c:pt>
                <c:pt idx="187">
                  <c:v>34912</c:v>
                </c:pt>
                <c:pt idx="188">
                  <c:v>34943</c:v>
                </c:pt>
                <c:pt idx="189">
                  <c:v>34973</c:v>
                </c:pt>
                <c:pt idx="190">
                  <c:v>35004</c:v>
                </c:pt>
                <c:pt idx="191">
                  <c:v>35034</c:v>
                </c:pt>
                <c:pt idx="192">
                  <c:v>35065</c:v>
                </c:pt>
                <c:pt idx="193">
                  <c:v>35096</c:v>
                </c:pt>
                <c:pt idx="194">
                  <c:v>35125</c:v>
                </c:pt>
                <c:pt idx="195">
                  <c:v>35156</c:v>
                </c:pt>
                <c:pt idx="196">
                  <c:v>35186</c:v>
                </c:pt>
                <c:pt idx="197">
                  <c:v>35217</c:v>
                </c:pt>
                <c:pt idx="198">
                  <c:v>35247</c:v>
                </c:pt>
                <c:pt idx="199">
                  <c:v>35278</c:v>
                </c:pt>
                <c:pt idx="200">
                  <c:v>35309</c:v>
                </c:pt>
                <c:pt idx="201">
                  <c:v>35339</c:v>
                </c:pt>
                <c:pt idx="202">
                  <c:v>35370</c:v>
                </c:pt>
                <c:pt idx="203">
                  <c:v>35400</c:v>
                </c:pt>
                <c:pt idx="204">
                  <c:v>35431</c:v>
                </c:pt>
                <c:pt idx="205">
                  <c:v>35462</c:v>
                </c:pt>
                <c:pt idx="206">
                  <c:v>35490</c:v>
                </c:pt>
                <c:pt idx="207">
                  <c:v>35521</c:v>
                </c:pt>
                <c:pt idx="208">
                  <c:v>35551</c:v>
                </c:pt>
                <c:pt idx="209">
                  <c:v>35582</c:v>
                </c:pt>
                <c:pt idx="210">
                  <c:v>35612</c:v>
                </c:pt>
                <c:pt idx="211">
                  <c:v>35643</c:v>
                </c:pt>
                <c:pt idx="212">
                  <c:v>35674</c:v>
                </c:pt>
                <c:pt idx="213">
                  <c:v>35704</c:v>
                </c:pt>
                <c:pt idx="214">
                  <c:v>35735</c:v>
                </c:pt>
                <c:pt idx="215">
                  <c:v>35765</c:v>
                </c:pt>
                <c:pt idx="216">
                  <c:v>35796</c:v>
                </c:pt>
                <c:pt idx="217">
                  <c:v>35827</c:v>
                </c:pt>
                <c:pt idx="218">
                  <c:v>35855</c:v>
                </c:pt>
                <c:pt idx="219">
                  <c:v>35886</c:v>
                </c:pt>
                <c:pt idx="220">
                  <c:v>35916</c:v>
                </c:pt>
                <c:pt idx="221">
                  <c:v>35947</c:v>
                </c:pt>
                <c:pt idx="222">
                  <c:v>35977</c:v>
                </c:pt>
                <c:pt idx="223">
                  <c:v>36008</c:v>
                </c:pt>
                <c:pt idx="224">
                  <c:v>36039</c:v>
                </c:pt>
                <c:pt idx="225">
                  <c:v>36069</c:v>
                </c:pt>
                <c:pt idx="226">
                  <c:v>36100</c:v>
                </c:pt>
                <c:pt idx="227">
                  <c:v>36130</c:v>
                </c:pt>
                <c:pt idx="228">
                  <c:v>36161</c:v>
                </c:pt>
                <c:pt idx="229">
                  <c:v>36192</c:v>
                </c:pt>
                <c:pt idx="230">
                  <c:v>36220</c:v>
                </c:pt>
                <c:pt idx="231">
                  <c:v>36251</c:v>
                </c:pt>
                <c:pt idx="232">
                  <c:v>36281</c:v>
                </c:pt>
                <c:pt idx="233">
                  <c:v>36312</c:v>
                </c:pt>
                <c:pt idx="234">
                  <c:v>36342</c:v>
                </c:pt>
                <c:pt idx="235">
                  <c:v>36373</c:v>
                </c:pt>
                <c:pt idx="236">
                  <c:v>36404</c:v>
                </c:pt>
                <c:pt idx="237">
                  <c:v>36434</c:v>
                </c:pt>
                <c:pt idx="238">
                  <c:v>36465</c:v>
                </c:pt>
                <c:pt idx="239">
                  <c:v>36495</c:v>
                </c:pt>
                <c:pt idx="240">
                  <c:v>36526</c:v>
                </c:pt>
                <c:pt idx="241">
                  <c:v>36557</c:v>
                </c:pt>
                <c:pt idx="242">
                  <c:v>36586</c:v>
                </c:pt>
                <c:pt idx="243">
                  <c:v>36617</c:v>
                </c:pt>
                <c:pt idx="244">
                  <c:v>36647</c:v>
                </c:pt>
                <c:pt idx="245">
                  <c:v>36678</c:v>
                </c:pt>
                <c:pt idx="246">
                  <c:v>36708</c:v>
                </c:pt>
                <c:pt idx="247">
                  <c:v>36739</c:v>
                </c:pt>
                <c:pt idx="248">
                  <c:v>36770</c:v>
                </c:pt>
                <c:pt idx="249">
                  <c:v>36800</c:v>
                </c:pt>
                <c:pt idx="250">
                  <c:v>36831</c:v>
                </c:pt>
                <c:pt idx="251">
                  <c:v>36861</c:v>
                </c:pt>
                <c:pt idx="252">
                  <c:v>36892</c:v>
                </c:pt>
                <c:pt idx="253">
                  <c:v>36923</c:v>
                </c:pt>
                <c:pt idx="254">
                  <c:v>36951</c:v>
                </c:pt>
                <c:pt idx="255">
                  <c:v>36982</c:v>
                </c:pt>
                <c:pt idx="256">
                  <c:v>37012</c:v>
                </c:pt>
                <c:pt idx="257">
                  <c:v>37043</c:v>
                </c:pt>
                <c:pt idx="258">
                  <c:v>37073</c:v>
                </c:pt>
                <c:pt idx="259">
                  <c:v>37104</c:v>
                </c:pt>
                <c:pt idx="260">
                  <c:v>37135</c:v>
                </c:pt>
                <c:pt idx="261">
                  <c:v>37165</c:v>
                </c:pt>
                <c:pt idx="262">
                  <c:v>37196</c:v>
                </c:pt>
                <c:pt idx="263">
                  <c:v>37226</c:v>
                </c:pt>
                <c:pt idx="264">
                  <c:v>37257</c:v>
                </c:pt>
                <c:pt idx="265">
                  <c:v>37288</c:v>
                </c:pt>
                <c:pt idx="266">
                  <c:v>37316</c:v>
                </c:pt>
                <c:pt idx="267">
                  <c:v>37347</c:v>
                </c:pt>
                <c:pt idx="268">
                  <c:v>37377</c:v>
                </c:pt>
                <c:pt idx="269">
                  <c:v>37408</c:v>
                </c:pt>
                <c:pt idx="270">
                  <c:v>37438</c:v>
                </c:pt>
                <c:pt idx="271">
                  <c:v>37469</c:v>
                </c:pt>
                <c:pt idx="272">
                  <c:v>37500</c:v>
                </c:pt>
                <c:pt idx="273">
                  <c:v>37530</c:v>
                </c:pt>
                <c:pt idx="274">
                  <c:v>37561</c:v>
                </c:pt>
                <c:pt idx="275">
                  <c:v>37591</c:v>
                </c:pt>
                <c:pt idx="276">
                  <c:v>37622</c:v>
                </c:pt>
                <c:pt idx="277">
                  <c:v>37653</c:v>
                </c:pt>
                <c:pt idx="278">
                  <c:v>37681</c:v>
                </c:pt>
                <c:pt idx="279">
                  <c:v>37712</c:v>
                </c:pt>
                <c:pt idx="280">
                  <c:v>37742</c:v>
                </c:pt>
                <c:pt idx="281">
                  <c:v>37773</c:v>
                </c:pt>
                <c:pt idx="282">
                  <c:v>37803</c:v>
                </c:pt>
                <c:pt idx="283">
                  <c:v>37834</c:v>
                </c:pt>
                <c:pt idx="284">
                  <c:v>37865</c:v>
                </c:pt>
                <c:pt idx="285">
                  <c:v>37895</c:v>
                </c:pt>
                <c:pt idx="286">
                  <c:v>37926</c:v>
                </c:pt>
                <c:pt idx="287">
                  <c:v>37956</c:v>
                </c:pt>
                <c:pt idx="288">
                  <c:v>37987</c:v>
                </c:pt>
                <c:pt idx="289">
                  <c:v>38018</c:v>
                </c:pt>
                <c:pt idx="290">
                  <c:v>38047</c:v>
                </c:pt>
                <c:pt idx="291">
                  <c:v>38078</c:v>
                </c:pt>
                <c:pt idx="292">
                  <c:v>38108</c:v>
                </c:pt>
                <c:pt idx="293">
                  <c:v>38139</c:v>
                </c:pt>
                <c:pt idx="294">
                  <c:v>38169</c:v>
                </c:pt>
                <c:pt idx="295">
                  <c:v>38200</c:v>
                </c:pt>
                <c:pt idx="296">
                  <c:v>38231</c:v>
                </c:pt>
                <c:pt idx="297">
                  <c:v>38261</c:v>
                </c:pt>
                <c:pt idx="298">
                  <c:v>38292</c:v>
                </c:pt>
                <c:pt idx="299">
                  <c:v>38322</c:v>
                </c:pt>
                <c:pt idx="300">
                  <c:v>38353</c:v>
                </c:pt>
                <c:pt idx="301">
                  <c:v>38384</c:v>
                </c:pt>
                <c:pt idx="302">
                  <c:v>38412</c:v>
                </c:pt>
                <c:pt idx="303">
                  <c:v>38443</c:v>
                </c:pt>
                <c:pt idx="304">
                  <c:v>38473</c:v>
                </c:pt>
                <c:pt idx="305">
                  <c:v>38504</c:v>
                </c:pt>
                <c:pt idx="306">
                  <c:v>38534</c:v>
                </c:pt>
                <c:pt idx="307">
                  <c:v>38565</c:v>
                </c:pt>
                <c:pt idx="308">
                  <c:v>38596</c:v>
                </c:pt>
                <c:pt idx="309">
                  <c:v>38626</c:v>
                </c:pt>
                <c:pt idx="310">
                  <c:v>38657</c:v>
                </c:pt>
                <c:pt idx="311">
                  <c:v>38687</c:v>
                </c:pt>
                <c:pt idx="312">
                  <c:v>38718</c:v>
                </c:pt>
                <c:pt idx="313">
                  <c:v>38749</c:v>
                </c:pt>
                <c:pt idx="314">
                  <c:v>38777</c:v>
                </c:pt>
                <c:pt idx="315">
                  <c:v>38808</c:v>
                </c:pt>
                <c:pt idx="316">
                  <c:v>38838</c:v>
                </c:pt>
                <c:pt idx="317">
                  <c:v>38869</c:v>
                </c:pt>
                <c:pt idx="318">
                  <c:v>38899</c:v>
                </c:pt>
                <c:pt idx="319">
                  <c:v>38930</c:v>
                </c:pt>
                <c:pt idx="320">
                  <c:v>38961</c:v>
                </c:pt>
                <c:pt idx="321">
                  <c:v>38991</c:v>
                </c:pt>
                <c:pt idx="322">
                  <c:v>39022</c:v>
                </c:pt>
                <c:pt idx="323">
                  <c:v>39052</c:v>
                </c:pt>
                <c:pt idx="324">
                  <c:v>39083</c:v>
                </c:pt>
                <c:pt idx="325">
                  <c:v>39114</c:v>
                </c:pt>
                <c:pt idx="326">
                  <c:v>39142</c:v>
                </c:pt>
                <c:pt idx="327">
                  <c:v>39173</c:v>
                </c:pt>
                <c:pt idx="328">
                  <c:v>39203</c:v>
                </c:pt>
                <c:pt idx="329">
                  <c:v>39234</c:v>
                </c:pt>
                <c:pt idx="330">
                  <c:v>39264</c:v>
                </c:pt>
                <c:pt idx="331">
                  <c:v>39295</c:v>
                </c:pt>
                <c:pt idx="332">
                  <c:v>39326</c:v>
                </c:pt>
                <c:pt idx="333">
                  <c:v>39356</c:v>
                </c:pt>
                <c:pt idx="334">
                  <c:v>39387</c:v>
                </c:pt>
                <c:pt idx="335">
                  <c:v>39417</c:v>
                </c:pt>
                <c:pt idx="336">
                  <c:v>39448</c:v>
                </c:pt>
                <c:pt idx="337">
                  <c:v>39479</c:v>
                </c:pt>
                <c:pt idx="338">
                  <c:v>39508</c:v>
                </c:pt>
                <c:pt idx="339">
                  <c:v>39539</c:v>
                </c:pt>
                <c:pt idx="340">
                  <c:v>39569</c:v>
                </c:pt>
                <c:pt idx="341">
                  <c:v>39600</c:v>
                </c:pt>
                <c:pt idx="342">
                  <c:v>39630</c:v>
                </c:pt>
                <c:pt idx="343">
                  <c:v>39661</c:v>
                </c:pt>
                <c:pt idx="344">
                  <c:v>39692</c:v>
                </c:pt>
                <c:pt idx="345">
                  <c:v>39722</c:v>
                </c:pt>
                <c:pt idx="346">
                  <c:v>39753</c:v>
                </c:pt>
                <c:pt idx="347">
                  <c:v>39783</c:v>
                </c:pt>
                <c:pt idx="348">
                  <c:v>39814</c:v>
                </c:pt>
                <c:pt idx="349">
                  <c:v>39845</c:v>
                </c:pt>
                <c:pt idx="350">
                  <c:v>39873</c:v>
                </c:pt>
                <c:pt idx="351">
                  <c:v>39904</c:v>
                </c:pt>
                <c:pt idx="352">
                  <c:v>39934</c:v>
                </c:pt>
                <c:pt idx="353">
                  <c:v>39965</c:v>
                </c:pt>
                <c:pt idx="354">
                  <c:v>39995</c:v>
                </c:pt>
                <c:pt idx="355">
                  <c:v>40026</c:v>
                </c:pt>
                <c:pt idx="356">
                  <c:v>40057</c:v>
                </c:pt>
                <c:pt idx="357">
                  <c:v>40087</c:v>
                </c:pt>
                <c:pt idx="358">
                  <c:v>40118</c:v>
                </c:pt>
                <c:pt idx="359">
                  <c:v>40148</c:v>
                </c:pt>
              </c:numCache>
            </c:numRef>
          </c:cat>
          <c:val>
            <c:numRef>
              <c:f>'[1]Feuille 3'!$K$7:$K$366</c:f>
              <c:numCache>
                <c:formatCode>General</c:formatCode>
                <c:ptCount val="360"/>
                <c:pt idx="14">
                  <c:v>345.45</c:v>
                </c:pt>
                <c:pt idx="15">
                  <c:v>345.59</c:v>
                </c:pt>
                <c:pt idx="16">
                  <c:v>346.39</c:v>
                </c:pt>
                <c:pt idx="17">
                  <c:v>344.83</c:v>
                </c:pt>
                <c:pt idx="18">
                  <c:v>337.47</c:v>
                </c:pt>
                <c:pt idx="19">
                  <c:v>332.86</c:v>
                </c:pt>
                <c:pt idx="20">
                  <c:v>335.03</c:v>
                </c:pt>
                <c:pt idx="21">
                  <c:v>339.32</c:v>
                </c:pt>
                <c:pt idx="22">
                  <c:v>342.73</c:v>
                </c:pt>
                <c:pt idx="23">
                  <c:v>344.04</c:v>
                </c:pt>
                <c:pt idx="24">
                  <c:v>344.48</c:v>
                </c:pt>
                <c:pt idx="25">
                  <c:v>345.14</c:v>
                </c:pt>
                <c:pt idx="26">
                  <c:v>345.66</c:v>
                </c:pt>
                <c:pt idx="27">
                  <c:v>345.72</c:v>
                </c:pt>
                <c:pt idx="28">
                  <c:v>345.55</c:v>
                </c:pt>
                <c:pt idx="29">
                  <c:v>344.51</c:v>
                </c:pt>
                <c:pt idx="30">
                  <c:v>338.59</c:v>
                </c:pt>
                <c:pt idx="31">
                  <c:v>332.16</c:v>
                </c:pt>
                <c:pt idx="32">
                  <c:v>333.06</c:v>
                </c:pt>
                <c:pt idx="33">
                  <c:v>338.11</c:v>
                </c:pt>
                <c:pt idx="34">
                  <c:v>341.94</c:v>
                </c:pt>
                <c:pt idx="35">
                  <c:v>344.31</c:v>
                </c:pt>
                <c:pt idx="36">
                  <c:v>345.1</c:v>
                </c:pt>
                <c:pt idx="37">
                  <c:v>345.41</c:v>
                </c:pt>
                <c:pt idx="38">
                  <c:v>346.87</c:v>
                </c:pt>
                <c:pt idx="39">
                  <c:v>347.36</c:v>
                </c:pt>
                <c:pt idx="40">
                  <c:v>346.34</c:v>
                </c:pt>
                <c:pt idx="41">
                  <c:v>344.22</c:v>
                </c:pt>
                <c:pt idx="42">
                  <c:v>338.6</c:v>
                </c:pt>
                <c:pt idx="43">
                  <c:v>333.93</c:v>
                </c:pt>
                <c:pt idx="44">
                  <c:v>335.43</c:v>
                </c:pt>
                <c:pt idx="45">
                  <c:v>340.5</c:v>
                </c:pt>
                <c:pt idx="46">
                  <c:v>343.59</c:v>
                </c:pt>
                <c:pt idx="47">
                  <c:v>345.9</c:v>
                </c:pt>
                <c:pt idx="48">
                  <c:v>347.53</c:v>
                </c:pt>
                <c:pt idx="49">
                  <c:v>348.11</c:v>
                </c:pt>
                <c:pt idx="50">
                  <c:v>349.11</c:v>
                </c:pt>
                <c:pt idx="51">
                  <c:v>349.49</c:v>
                </c:pt>
                <c:pt idx="52">
                  <c:v>347.7</c:v>
                </c:pt>
                <c:pt idx="53">
                  <c:v>344.99</c:v>
                </c:pt>
                <c:pt idx="54">
                  <c:v>340.24</c:v>
                </c:pt>
                <c:pt idx="55">
                  <c:v>336.03</c:v>
                </c:pt>
                <c:pt idx="56">
                  <c:v>338.91</c:v>
                </c:pt>
                <c:pt idx="57">
                  <c:v>342.74</c:v>
                </c:pt>
                <c:pt idx="58">
                  <c:v>345</c:v>
                </c:pt>
                <c:pt idx="59">
                  <c:v>347.1</c:v>
                </c:pt>
                <c:pt idx="60">
                  <c:v>348.41</c:v>
                </c:pt>
                <c:pt idx="61">
                  <c:v>349.27</c:v>
                </c:pt>
                <c:pt idx="62">
                  <c:v>350.61</c:v>
                </c:pt>
                <c:pt idx="63">
                  <c:v>351.53</c:v>
                </c:pt>
                <c:pt idx="64">
                  <c:v>351.03</c:v>
                </c:pt>
                <c:pt idx="65">
                  <c:v>347.59</c:v>
                </c:pt>
                <c:pt idx="66">
                  <c:v>341.45</c:v>
                </c:pt>
                <c:pt idx="67">
                  <c:v>336.79</c:v>
                </c:pt>
                <c:pt idx="68">
                  <c:v>338.03</c:v>
                </c:pt>
                <c:pt idx="69">
                  <c:v>342.44</c:v>
                </c:pt>
                <c:pt idx="70">
                  <c:v>346.57</c:v>
                </c:pt>
                <c:pt idx="71">
                  <c:v>349.34</c:v>
                </c:pt>
                <c:pt idx="72">
                  <c:v>350.87</c:v>
                </c:pt>
                <c:pt idx="73">
                  <c:v>351.22</c:v>
                </c:pt>
                <c:pt idx="74">
                  <c:v>352.41</c:v>
                </c:pt>
                <c:pt idx="75">
                  <c:v>353.24</c:v>
                </c:pt>
                <c:pt idx="76">
                  <c:v>351.75</c:v>
                </c:pt>
                <c:pt idx="77">
                  <c:v>348.59</c:v>
                </c:pt>
                <c:pt idx="78">
                  <c:v>343.92</c:v>
                </c:pt>
                <c:pt idx="79">
                  <c:v>338.89</c:v>
                </c:pt>
                <c:pt idx="80">
                  <c:v>339.11</c:v>
                </c:pt>
                <c:pt idx="81">
                  <c:v>343.97</c:v>
                </c:pt>
                <c:pt idx="82">
                  <c:v>348.51</c:v>
                </c:pt>
                <c:pt idx="83">
                  <c:v>350.54</c:v>
                </c:pt>
                <c:pt idx="84">
                  <c:v>351.46</c:v>
                </c:pt>
                <c:pt idx="85">
                  <c:v>352.73</c:v>
                </c:pt>
                <c:pt idx="86">
                  <c:v>353.51</c:v>
                </c:pt>
                <c:pt idx="87">
                  <c:v>353.47</c:v>
                </c:pt>
                <c:pt idx="88">
                  <c:v>352.71</c:v>
                </c:pt>
                <c:pt idx="89">
                  <c:v>350.35</c:v>
                </c:pt>
                <c:pt idx="90">
                  <c:v>345.33</c:v>
                </c:pt>
                <c:pt idx="91">
                  <c:v>340.56</c:v>
                </c:pt>
                <c:pt idx="92">
                  <c:v>340.67</c:v>
                </c:pt>
                <c:pt idx="93">
                  <c:v>345.4</c:v>
                </c:pt>
                <c:pt idx="94">
                  <c:v>350.14</c:v>
                </c:pt>
                <c:pt idx="95">
                  <c:v>352.17</c:v>
                </c:pt>
                <c:pt idx="96">
                  <c:v>354.36</c:v>
                </c:pt>
                <c:pt idx="97">
                  <c:v>355.79</c:v>
                </c:pt>
                <c:pt idx="98">
                  <c:v>355.88</c:v>
                </c:pt>
                <c:pt idx="99">
                  <c:v>356.53</c:v>
                </c:pt>
                <c:pt idx="100">
                  <c:v>356.03</c:v>
                </c:pt>
                <c:pt idx="101">
                  <c:v>353.96</c:v>
                </c:pt>
                <c:pt idx="102">
                  <c:v>348.3</c:v>
                </c:pt>
                <c:pt idx="103">
                  <c:v>343.17</c:v>
                </c:pt>
                <c:pt idx="104">
                  <c:v>344.92</c:v>
                </c:pt>
                <c:pt idx="105">
                  <c:v>349.93</c:v>
                </c:pt>
                <c:pt idx="106">
                  <c:v>353.6</c:v>
                </c:pt>
                <c:pt idx="107">
                  <c:v>355.51</c:v>
                </c:pt>
                <c:pt idx="108">
                  <c:v>356.51</c:v>
                </c:pt>
                <c:pt idx="109">
                  <c:v>357.16</c:v>
                </c:pt>
                <c:pt idx="110">
                  <c:v>357.9</c:v>
                </c:pt>
                <c:pt idx="111">
                  <c:v>358.5</c:v>
                </c:pt>
                <c:pt idx="112">
                  <c:v>358.12</c:v>
                </c:pt>
                <c:pt idx="113">
                  <c:v>355.95</c:v>
                </c:pt>
                <c:pt idx="114">
                  <c:v>350.3</c:v>
                </c:pt>
                <c:pt idx="115">
                  <c:v>345.31</c:v>
                </c:pt>
                <c:pt idx="116">
                  <c:v>346.26</c:v>
                </c:pt>
                <c:pt idx="117">
                  <c:v>351.11</c:v>
                </c:pt>
                <c:pt idx="118">
                  <c:v>354.91</c:v>
                </c:pt>
                <c:pt idx="119">
                  <c:v>357.02</c:v>
                </c:pt>
                <c:pt idx="120">
                  <c:v>358.31</c:v>
                </c:pt>
                <c:pt idx="121">
                  <c:v>359.34</c:v>
                </c:pt>
                <c:pt idx="122">
                  <c:v>359.89</c:v>
                </c:pt>
                <c:pt idx="123">
                  <c:v>359.83</c:v>
                </c:pt>
                <c:pt idx="124">
                  <c:v>358.96</c:v>
                </c:pt>
                <c:pt idx="125">
                  <c:v>355.34</c:v>
                </c:pt>
                <c:pt idx="126">
                  <c:v>349.04</c:v>
                </c:pt>
                <c:pt idx="127">
                  <c:v>345.48</c:v>
                </c:pt>
                <c:pt idx="128">
                  <c:v>347.37</c:v>
                </c:pt>
                <c:pt idx="129">
                  <c:v>352.05</c:v>
                </c:pt>
                <c:pt idx="130">
                  <c:v>355.16</c:v>
                </c:pt>
                <c:pt idx="131">
                  <c:v>357.43</c:v>
                </c:pt>
                <c:pt idx="132">
                  <c:v>359.32</c:v>
                </c:pt>
                <c:pt idx="133">
                  <c:v>360.77</c:v>
                </c:pt>
                <c:pt idx="134">
                  <c:v>361.33</c:v>
                </c:pt>
                <c:pt idx="135">
                  <c:v>361.05</c:v>
                </c:pt>
                <c:pt idx="136">
                  <c:v>360.62</c:v>
                </c:pt>
                <c:pt idx="137">
                  <c:v>357.79</c:v>
                </c:pt>
                <c:pt idx="138">
                  <c:v>352.13</c:v>
                </c:pt>
                <c:pt idx="139">
                  <c:v>348.08</c:v>
                </c:pt>
                <c:pt idx="140">
                  <c:v>349.22</c:v>
                </c:pt>
                <c:pt idx="141">
                  <c:v>353.07</c:v>
                </c:pt>
                <c:pt idx="142">
                  <c:v>356.93</c:v>
                </c:pt>
                <c:pt idx="143">
                  <c:v>359.07</c:v>
                </c:pt>
                <c:pt idx="144">
                  <c:v>359.68</c:v>
                </c:pt>
                <c:pt idx="145">
                  <c:v>360.39</c:v>
                </c:pt>
                <c:pt idx="146">
                  <c:v>361.91</c:v>
                </c:pt>
                <c:pt idx="147">
                  <c:v>362.51</c:v>
                </c:pt>
                <c:pt idx="148">
                  <c:v>361.29</c:v>
                </c:pt>
                <c:pt idx="149">
                  <c:v>358.27</c:v>
                </c:pt>
                <c:pt idx="150">
                  <c:v>352.74</c:v>
                </c:pt>
                <c:pt idx="151">
                  <c:v>347.02</c:v>
                </c:pt>
                <c:pt idx="152">
                  <c:v>347.85</c:v>
                </c:pt>
                <c:pt idx="153">
                  <c:v>352.44</c:v>
                </c:pt>
                <c:pt idx="154">
                  <c:v>356.8</c:v>
                </c:pt>
                <c:pt idx="155">
                  <c:v>359.12</c:v>
                </c:pt>
                <c:pt idx="156">
                  <c:v>360</c:v>
                </c:pt>
                <c:pt idx="157">
                  <c:v>361.17</c:v>
                </c:pt>
                <c:pt idx="158">
                  <c:v>362.45</c:v>
                </c:pt>
                <c:pt idx="159">
                  <c:v>362.79</c:v>
                </c:pt>
                <c:pt idx="160">
                  <c:v>362.65</c:v>
                </c:pt>
                <c:pt idx="161">
                  <c:v>359.76</c:v>
                </c:pt>
                <c:pt idx="162">
                  <c:v>352.93</c:v>
                </c:pt>
                <c:pt idx="163">
                  <c:v>347.65</c:v>
                </c:pt>
                <c:pt idx="164">
                  <c:v>349.08</c:v>
                </c:pt>
                <c:pt idx="165">
                  <c:v>353.83</c:v>
                </c:pt>
                <c:pt idx="166">
                  <c:v>358.71</c:v>
                </c:pt>
                <c:pt idx="167">
                  <c:v>361.86</c:v>
                </c:pt>
                <c:pt idx="168">
                  <c:v>362.56</c:v>
                </c:pt>
                <c:pt idx="169">
                  <c:v>362.86</c:v>
                </c:pt>
                <c:pt idx="170">
                  <c:v>363.84</c:v>
                </c:pt>
                <c:pt idx="171">
                  <c:v>363.78</c:v>
                </c:pt>
                <c:pt idx="172">
                  <c:v>362.66</c:v>
                </c:pt>
                <c:pt idx="173">
                  <c:v>360.2</c:v>
                </c:pt>
                <c:pt idx="174">
                  <c:v>354.43</c:v>
                </c:pt>
                <c:pt idx="175">
                  <c:v>349.38</c:v>
                </c:pt>
                <c:pt idx="176">
                  <c:v>350.72</c:v>
                </c:pt>
                <c:pt idx="177">
                  <c:v>356.7</c:v>
                </c:pt>
                <c:pt idx="178">
                  <c:v>360.86</c:v>
                </c:pt>
                <c:pt idx="179">
                  <c:v>362.34</c:v>
                </c:pt>
                <c:pt idx="180">
                  <c:v>363.36</c:v>
                </c:pt>
                <c:pt idx="181">
                  <c:v>364.31</c:v>
                </c:pt>
                <c:pt idx="182">
                  <c:v>365.48</c:v>
                </c:pt>
                <c:pt idx="183">
                  <c:v>365.68</c:v>
                </c:pt>
                <c:pt idx="184">
                  <c:v>364.29</c:v>
                </c:pt>
                <c:pt idx="185">
                  <c:v>361.54</c:v>
                </c:pt>
                <c:pt idx="186">
                  <c:v>356.42</c:v>
                </c:pt>
                <c:pt idx="187">
                  <c:v>351.98</c:v>
                </c:pt>
                <c:pt idx="188">
                  <c:v>352.56</c:v>
                </c:pt>
                <c:pt idx="189">
                  <c:v>357.41</c:v>
                </c:pt>
                <c:pt idx="190">
                  <c:v>361.78</c:v>
                </c:pt>
                <c:pt idx="191">
                  <c:v>364.51</c:v>
                </c:pt>
                <c:pt idx="192">
                  <c:v>366.26</c:v>
                </c:pt>
                <c:pt idx="193">
                  <c:v>366.04</c:v>
                </c:pt>
                <c:pt idx="194">
                  <c:v>366.81</c:v>
                </c:pt>
                <c:pt idx="195">
                  <c:v>368.06</c:v>
                </c:pt>
                <c:pt idx="196">
                  <c:v>366.97</c:v>
                </c:pt>
                <c:pt idx="197">
                  <c:v>364.8</c:v>
                </c:pt>
                <c:pt idx="198">
                  <c:v>359.76</c:v>
                </c:pt>
                <c:pt idx="199">
                  <c:v>354.11</c:v>
                </c:pt>
                <c:pt idx="200">
                  <c:v>355.89</c:v>
                </c:pt>
                <c:pt idx="201">
                  <c:v>362.34</c:v>
                </c:pt>
                <c:pt idx="202">
                  <c:v>364.22</c:v>
                </c:pt>
                <c:pt idx="203">
                  <c:v>364.6</c:v>
                </c:pt>
                <c:pt idx="204">
                  <c:v>366.2</c:v>
                </c:pt>
                <c:pt idx="205">
                  <c:v>367.79</c:v>
                </c:pt>
                <c:pt idx="206">
                  <c:v>368.55</c:v>
                </c:pt>
                <c:pt idx="207">
                  <c:v>368.44</c:v>
                </c:pt>
                <c:pt idx="208">
                  <c:v>367.83</c:v>
                </c:pt>
                <c:pt idx="209">
                  <c:v>365.17</c:v>
                </c:pt>
                <c:pt idx="210">
                  <c:v>358.92</c:v>
                </c:pt>
                <c:pt idx="211">
                  <c:v>354.21</c:v>
                </c:pt>
                <c:pt idx="212">
                  <c:v>356</c:v>
                </c:pt>
                <c:pt idx="213">
                  <c:v>361.29</c:v>
                </c:pt>
                <c:pt idx="214">
                  <c:v>365.56</c:v>
                </c:pt>
                <c:pt idx="215">
                  <c:v>368.94</c:v>
                </c:pt>
                <c:pt idx="216">
                  <c:v>369.77</c:v>
                </c:pt>
                <c:pt idx="217">
                  <c:v>369.56</c:v>
                </c:pt>
                <c:pt idx="218">
                  <c:v>369.75</c:v>
                </c:pt>
                <c:pt idx="219">
                  <c:v>369.73</c:v>
                </c:pt>
                <c:pt idx="220">
                  <c:v>370.13</c:v>
                </c:pt>
                <c:pt idx="221">
                  <c:v>368.41</c:v>
                </c:pt>
                <c:pt idx="222">
                  <c:v>362.36</c:v>
                </c:pt>
                <c:pt idx="223">
                  <c:v>357.91</c:v>
                </c:pt>
                <c:pt idx="224">
                  <c:v>360.05</c:v>
                </c:pt>
                <c:pt idx="225">
                  <c:v>364.78</c:v>
                </c:pt>
                <c:pt idx="226">
                  <c:v>368</c:v>
                </c:pt>
                <c:pt idx="227">
                  <c:v>370.54</c:v>
                </c:pt>
                <c:pt idx="228">
                  <c:v>372.72</c:v>
                </c:pt>
                <c:pt idx="229">
                  <c:v>373.33</c:v>
                </c:pt>
                <c:pt idx="230">
                  <c:v>373.68</c:v>
                </c:pt>
                <c:pt idx="231">
                  <c:v>373.86</c:v>
                </c:pt>
                <c:pt idx="232">
                  <c:v>372.7</c:v>
                </c:pt>
                <c:pt idx="233">
                  <c:v>369.63</c:v>
                </c:pt>
                <c:pt idx="234">
                  <c:v>363.89</c:v>
                </c:pt>
                <c:pt idx="235">
                  <c:v>359.2</c:v>
                </c:pt>
                <c:pt idx="236">
                  <c:v>362</c:v>
                </c:pt>
                <c:pt idx="237">
                  <c:v>366.34</c:v>
                </c:pt>
                <c:pt idx="238">
                  <c:v>369</c:v>
                </c:pt>
                <c:pt idx="239">
                  <c:v>371.71</c:v>
                </c:pt>
                <c:pt idx="240">
                  <c:v>373.12</c:v>
                </c:pt>
                <c:pt idx="241">
                  <c:v>373.94</c:v>
                </c:pt>
                <c:pt idx="242">
                  <c:v>374.64</c:v>
                </c:pt>
                <c:pt idx="243">
                  <c:v>374.28</c:v>
                </c:pt>
                <c:pt idx="244">
                  <c:v>373.6</c:v>
                </c:pt>
                <c:pt idx="245">
                  <c:v>371.69</c:v>
                </c:pt>
                <c:pt idx="246">
                  <c:v>366.38</c:v>
                </c:pt>
                <c:pt idx="247">
                  <c:v>360.86</c:v>
                </c:pt>
                <c:pt idx="248">
                  <c:v>362.89</c:v>
                </c:pt>
                <c:pt idx="249">
                  <c:v>369.39</c:v>
                </c:pt>
                <c:pt idx="250">
                  <c:v>373.2</c:v>
                </c:pt>
                <c:pt idx="251">
                  <c:v>374.77</c:v>
                </c:pt>
                <c:pt idx="252">
                  <c:v>376.26</c:v>
                </c:pt>
                <c:pt idx="253">
                  <c:v>376.54</c:v>
                </c:pt>
                <c:pt idx="254">
                  <c:v>376.5</c:v>
                </c:pt>
                <c:pt idx="255">
                  <c:v>376.64</c:v>
                </c:pt>
                <c:pt idx="256">
                  <c:v>375.88</c:v>
                </c:pt>
                <c:pt idx="257">
                  <c:v>372.92</c:v>
                </c:pt>
                <c:pt idx="258">
                  <c:v>366.64</c:v>
                </c:pt>
                <c:pt idx="259">
                  <c:v>361.32</c:v>
                </c:pt>
                <c:pt idx="260">
                  <c:v>362.88</c:v>
                </c:pt>
                <c:pt idx="261">
                  <c:v>368.72</c:v>
                </c:pt>
                <c:pt idx="262">
                  <c:v>372.56</c:v>
                </c:pt>
                <c:pt idx="263">
                  <c:v>374.52</c:v>
                </c:pt>
                <c:pt idx="264">
                  <c:v>376.25</c:v>
                </c:pt>
                <c:pt idx="265">
                  <c:v>377.45</c:v>
                </c:pt>
                <c:pt idx="266">
                  <c:v>377.83</c:v>
                </c:pt>
                <c:pt idx="267">
                  <c:v>377.34</c:v>
                </c:pt>
                <c:pt idx="268">
                  <c:v>376.11</c:v>
                </c:pt>
                <c:pt idx="269">
                  <c:v>373.68</c:v>
                </c:pt>
                <c:pt idx="270">
                  <c:v>368.26</c:v>
                </c:pt>
                <c:pt idx="271">
                  <c:v>363.39</c:v>
                </c:pt>
                <c:pt idx="272">
                  <c:v>364.61</c:v>
                </c:pt>
                <c:pt idx="273">
                  <c:v>370.31</c:v>
                </c:pt>
                <c:pt idx="274">
                  <c:v>375.47</c:v>
                </c:pt>
                <c:pt idx="275">
                  <c:v>378.31</c:v>
                </c:pt>
                <c:pt idx="276">
                  <c:v>378.92</c:v>
                </c:pt>
                <c:pt idx="277">
                  <c:v>379.33</c:v>
                </c:pt>
                <c:pt idx="278">
                  <c:v>380.51</c:v>
                </c:pt>
                <c:pt idx="279">
                  <c:v>381.41</c:v>
                </c:pt>
                <c:pt idx="280">
                  <c:v>380.29</c:v>
                </c:pt>
                <c:pt idx="281">
                  <c:v>377.55</c:v>
                </c:pt>
                <c:pt idx="282">
                  <c:v>372.32</c:v>
                </c:pt>
                <c:pt idx="283">
                  <c:v>367.41</c:v>
                </c:pt>
                <c:pt idx="284">
                  <c:v>369.16</c:v>
                </c:pt>
                <c:pt idx="285">
                  <c:v>375.8</c:v>
                </c:pt>
                <c:pt idx="286">
                  <c:v>379.66</c:v>
                </c:pt>
                <c:pt idx="287">
                  <c:v>380.51</c:v>
                </c:pt>
                <c:pt idx="288">
                  <c:v>381.16</c:v>
                </c:pt>
                <c:pt idx="289">
                  <c:v>381.76</c:v>
                </c:pt>
                <c:pt idx="290">
                  <c:v>383.06</c:v>
                </c:pt>
                <c:pt idx="291">
                  <c:v>383.59</c:v>
                </c:pt>
                <c:pt idx="292">
                  <c:v>382.37</c:v>
                </c:pt>
                <c:pt idx="293">
                  <c:v>379.83</c:v>
                </c:pt>
                <c:pt idx="294">
                  <c:v>373.83</c:v>
                </c:pt>
                <c:pt idx="295">
                  <c:v>368.51</c:v>
                </c:pt>
                <c:pt idx="296">
                  <c:v>369.84</c:v>
                </c:pt>
                <c:pt idx="297">
                  <c:v>375.11</c:v>
                </c:pt>
                <c:pt idx="298">
                  <c:v>378.84</c:v>
                </c:pt>
                <c:pt idx="299">
                  <c:v>381.78</c:v>
                </c:pt>
                <c:pt idx="300">
                  <c:v>382.5</c:v>
                </c:pt>
                <c:pt idx="301">
                  <c:v>382.69</c:v>
                </c:pt>
                <c:pt idx="302">
                  <c:v>384.11</c:v>
                </c:pt>
                <c:pt idx="303">
                  <c:v>384.95</c:v>
                </c:pt>
                <c:pt idx="304">
                  <c:v>384.44</c:v>
                </c:pt>
                <c:pt idx="305">
                  <c:v>381.44</c:v>
                </c:pt>
                <c:pt idx="306">
                  <c:v>375.51</c:v>
                </c:pt>
                <c:pt idx="307">
                  <c:v>370.52</c:v>
                </c:pt>
                <c:pt idx="308">
                  <c:v>371.92</c:v>
                </c:pt>
                <c:pt idx="309">
                  <c:v>377.5</c:v>
                </c:pt>
                <c:pt idx="310">
                  <c:v>381.48</c:v>
                </c:pt>
                <c:pt idx="312">
                  <c:v>384.99</c:v>
                </c:pt>
                <c:pt idx="313">
                  <c:v>386.83</c:v>
                </c:pt>
                <c:pt idx="314">
                  <c:v>387.63</c:v>
                </c:pt>
                <c:pt idx="315">
                  <c:v>387.45</c:v>
                </c:pt>
                <c:pt idx="316">
                  <c:v>386.59</c:v>
                </c:pt>
                <c:pt idx="317">
                  <c:v>383.98</c:v>
                </c:pt>
                <c:pt idx="318">
                  <c:v>378.86</c:v>
                </c:pt>
                <c:pt idx="319">
                  <c:v>373.76</c:v>
                </c:pt>
                <c:pt idx="320">
                  <c:v>374.66</c:v>
                </c:pt>
                <c:pt idx="321">
                  <c:v>379.16</c:v>
                </c:pt>
                <c:pt idx="322">
                  <c:v>384.19</c:v>
                </c:pt>
                <c:pt idx="323">
                  <c:v>387.5</c:v>
                </c:pt>
                <c:pt idx="324">
                  <c:v>387.67</c:v>
                </c:pt>
                <c:pt idx="325">
                  <c:v>387.84</c:v>
                </c:pt>
                <c:pt idx="326">
                  <c:v>388.84</c:v>
                </c:pt>
                <c:pt idx="327">
                  <c:v>389.09</c:v>
                </c:pt>
                <c:pt idx="328">
                  <c:v>388.19</c:v>
                </c:pt>
                <c:pt idx="329">
                  <c:v>384.44</c:v>
                </c:pt>
                <c:pt idx="330">
                  <c:v>378.18</c:v>
                </c:pt>
                <c:pt idx="331">
                  <c:v>373.72</c:v>
                </c:pt>
                <c:pt idx="332">
                  <c:v>375.16</c:v>
                </c:pt>
                <c:pt idx="333">
                  <c:v>380.88</c:v>
                </c:pt>
                <c:pt idx="334">
                  <c:v>386.32</c:v>
                </c:pt>
                <c:pt idx="335">
                  <c:v>388.75</c:v>
                </c:pt>
                <c:pt idx="336">
                  <c:v>389.96</c:v>
                </c:pt>
                <c:pt idx="337">
                  <c:v>390.82</c:v>
                </c:pt>
                <c:pt idx="338">
                  <c:v>391.8</c:v>
                </c:pt>
                <c:pt idx="339">
                  <c:v>391.9</c:v>
                </c:pt>
                <c:pt idx="340">
                  <c:v>390.41</c:v>
                </c:pt>
                <c:pt idx="341">
                  <c:v>387.9</c:v>
                </c:pt>
                <c:pt idx="342">
                  <c:v>381.76</c:v>
                </c:pt>
                <c:pt idx="343">
                  <c:v>376.65</c:v>
                </c:pt>
                <c:pt idx="344">
                  <c:v>377.54</c:v>
                </c:pt>
                <c:pt idx="345">
                  <c:v>381.73</c:v>
                </c:pt>
                <c:pt idx="346">
                  <c:v>387.09</c:v>
                </c:pt>
                <c:pt idx="347">
                  <c:v>390.28</c:v>
                </c:pt>
                <c:pt idx="348">
                  <c:v>391.17</c:v>
                </c:pt>
                <c:pt idx="349">
                  <c:v>392.04</c:v>
                </c:pt>
                <c:pt idx="350">
                  <c:v>392.78</c:v>
                </c:pt>
                <c:pt idx="351">
                  <c:v>392.79</c:v>
                </c:pt>
                <c:pt idx="352">
                  <c:v>392.17</c:v>
                </c:pt>
                <c:pt idx="353">
                  <c:v>389.19</c:v>
                </c:pt>
                <c:pt idx="354">
                  <c:v>382.2</c:v>
                </c:pt>
                <c:pt idx="355">
                  <c:v>377.25</c:v>
                </c:pt>
                <c:pt idx="356">
                  <c:v>378.33</c:v>
                </c:pt>
                <c:pt idx="357">
                  <c:v>384.72</c:v>
                </c:pt>
                <c:pt idx="358">
                  <c:v>390.31</c:v>
                </c:pt>
              </c:numCache>
            </c:numRef>
          </c:val>
        </c:ser>
        <c:marker val="1"/>
        <c:axId val="117525120"/>
        <c:axId val="117535488"/>
      </c:lineChart>
      <c:catAx>
        <c:axId val="11752512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Date de mesure</a:t>
                </a:r>
              </a:p>
            </c:rich>
          </c:tx>
          <c:layout>
            <c:manualLayout>
              <c:xMode val="edge"/>
              <c:yMode val="edge"/>
              <c:x val="0.89592603310032115"/>
              <c:y val="0.83637099613450372"/>
            </c:manualLayout>
          </c:layout>
        </c:title>
        <c:numFmt formatCode="General" sourceLinked="1"/>
        <c:tickLblPos val="nextTo"/>
        <c:crossAx val="117535488"/>
        <c:crosses val="autoZero"/>
        <c:auto val="1"/>
        <c:lblAlgn val="ctr"/>
        <c:lblOffset val="100"/>
      </c:catAx>
      <c:valAx>
        <c:axId val="117535488"/>
        <c:scaling>
          <c:orientation val="minMax"/>
          <c:min val="33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Quantité de CO</a:t>
                </a:r>
                <a:r>
                  <a:rPr lang="en-US" baseline="-25000"/>
                  <a:t>2</a:t>
                </a:r>
                <a:r>
                  <a:rPr lang="en-US"/>
                  <a:t> atmosphérique (ppmv)</a:t>
                </a:r>
              </a:p>
            </c:rich>
          </c:tx>
          <c:layout>
            <c:manualLayout>
              <c:xMode val="edge"/>
              <c:yMode val="edge"/>
              <c:x val="6.1569415718634106E-2"/>
              <c:y val="2.4917242641625807E-2"/>
            </c:manualLayout>
          </c:layout>
        </c:title>
        <c:numFmt formatCode="General" sourceLinked="1"/>
        <c:tickLblPos val="nextTo"/>
        <c:crossAx val="117525120"/>
        <c:crosses val="autoZero"/>
        <c:crossBetween val="between"/>
      </c:valAx>
    </c:plotArea>
    <c:plotVisOnly val="1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55" workbookViewId="0"/>
  </sheetViews>
  <sheetProtection content="1" objects="1"/>
  <pageMargins left="0.7" right="0.7" top="0.75" bottom="0.75" header="0.3" footer="0.3"/>
  <pageSetup paperSize="9" orientation="landscape" horizontalDpi="4294967293" verticalDpi="0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55" workbookViewId="0"/>
  </sheetViews>
  <sheetProtection content="1" objects="1"/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55" workbookViewId="0"/>
  </sheetViews>
  <sheetProtection content="1" objects="1"/>
  <pageMargins left="0.7" right="0.7" top="0.75" bottom="0.75" header="0.3" footer="0.3"/>
  <pageSetup paperSize="9" orientation="landscape" horizontalDpi="4294967293" verticalDpi="0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tabSelected="1" zoomScale="85" workbookViewId="0"/>
  </sheetViews>
  <sheetProtection content="1" objects="1"/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85" workbookViewId="0"/>
  </sheetViews>
  <sheetProtection content="1" objects="1"/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zoomScale="85" workbookViewId="0"/>
  </sheetViews>
  <sheetProtection content="1" objects="1"/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zoomScale="85" workbookViewId="0"/>
  </sheetViews>
  <sheetProtection content="1" objects="1"/>
  <pageMargins left="0.7" right="0.7" top="0.75" bottom="0.75" header="0.3" footer="0.3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/>
  <sheetViews>
    <sheetView zoomScale="85" workbookViewId="0"/>
  </sheetViews>
  <sheetProtection content="1" objects="1"/>
  <pageMargins left="0.7" right="0.7" top="0.75" bottom="0.75" header="0.3" footer="0.3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/>
  <sheetViews>
    <sheetView zoomScale="85" workbookViewId="0"/>
  </sheetViews>
  <sheetProtection content="1" objects="1"/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03909" y="-51955"/>
    <xdr:ext cx="8970818" cy="5766955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9282206" cy="6069853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82206" cy="6069853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-17318" y="-25808"/>
    <xdr:ext cx="9282206" cy="6069853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381001</xdr:colOff>
      <xdr:row>1</xdr:row>
      <xdr:rowOff>31750</xdr:rowOff>
    </xdr:from>
    <xdr:to>
      <xdr:col>7</xdr:col>
      <xdr:colOff>81643</xdr:colOff>
      <xdr:row>18</xdr:row>
      <xdr:rowOff>149678</xdr:rowOff>
    </xdr:to>
    <xdr:pic>
      <xdr:nvPicPr>
        <xdr:cNvPr id="3" name="Image 2" descr="_planisphere_2w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1" y="290286"/>
          <a:ext cx="5034642" cy="335642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56029" y="0"/>
    <xdr:ext cx="9282206" cy="6069853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282206" cy="6069853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282206" cy="6069853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282206" cy="6069853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282206" cy="6069853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TILIS/Documents/SYNCHRO/Lyc&#233;e/svtrr/Textes/222tp2-CO2_ppmv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mmaire"/>
      <sheetName val="Feuille 1"/>
      <sheetName val="Feuille 2"/>
      <sheetName val="Feuille 3"/>
    </sheetNames>
    <sheetDataSet>
      <sheetData sheetId="0"/>
      <sheetData sheetId="1"/>
      <sheetData sheetId="2"/>
      <sheetData sheetId="3">
        <row r="7">
          <cell r="B7">
            <v>29221</v>
          </cell>
          <cell r="G7">
            <v>340.45</v>
          </cell>
        </row>
        <row r="8">
          <cell r="B8">
            <v>29252</v>
          </cell>
          <cell r="G8">
            <v>341.34</v>
          </cell>
        </row>
        <row r="9">
          <cell r="B9">
            <v>29281</v>
          </cell>
          <cell r="G9">
            <v>341.17</v>
          </cell>
        </row>
        <row r="10">
          <cell r="B10">
            <v>29312</v>
          </cell>
          <cell r="G10">
            <v>339.55</v>
          </cell>
        </row>
        <row r="11">
          <cell r="B11">
            <v>29342</v>
          </cell>
          <cell r="G11">
            <v>338.27</v>
          </cell>
          <cell r="I11">
            <v>341.23</v>
          </cell>
        </row>
        <row r="12">
          <cell r="B12">
            <v>29373</v>
          </cell>
          <cell r="G12">
            <v>338.33</v>
          </cell>
          <cell r="I12">
            <v>342.39</v>
          </cell>
        </row>
        <row r="13">
          <cell r="B13">
            <v>29403</v>
          </cell>
          <cell r="G13">
            <v>338.46</v>
          </cell>
          <cell r="I13">
            <v>341.73</v>
          </cell>
        </row>
        <row r="14">
          <cell r="B14">
            <v>29434</v>
          </cell>
          <cell r="G14">
            <v>338.45</v>
          </cell>
          <cell r="I14">
            <v>339.64</v>
          </cell>
        </row>
        <row r="15">
          <cell r="B15">
            <v>29465</v>
          </cell>
          <cell r="G15">
            <v>338.6</v>
          </cell>
          <cell r="I15">
            <v>337.02</v>
          </cell>
        </row>
        <row r="16">
          <cell r="B16">
            <v>29495</v>
          </cell>
          <cell r="G16">
            <v>338.86</v>
          </cell>
          <cell r="I16">
            <v>338.04</v>
          </cell>
        </row>
        <row r="17">
          <cell r="B17">
            <v>29526</v>
          </cell>
          <cell r="G17">
            <v>339.16</v>
          </cell>
          <cell r="I17">
            <v>338.72</v>
          </cell>
        </row>
        <row r="18">
          <cell r="B18">
            <v>29556</v>
          </cell>
          <cell r="G18">
            <v>339.78</v>
          </cell>
          <cell r="I18">
            <v>343.3</v>
          </cell>
        </row>
        <row r="19">
          <cell r="B19">
            <v>29587</v>
          </cell>
          <cell r="G19">
            <v>341.01</v>
          </cell>
          <cell r="I19">
            <v>343.3</v>
          </cell>
        </row>
        <row r="20">
          <cell r="B20">
            <v>29618</v>
          </cell>
          <cell r="G20">
            <v>342.06</v>
          </cell>
          <cell r="I20">
            <v>344.12</v>
          </cell>
        </row>
        <row r="21">
          <cell r="B21">
            <v>29646</v>
          </cell>
          <cell r="G21">
            <v>342.22</v>
          </cell>
          <cell r="I21">
            <v>344.5</v>
          </cell>
          <cell r="K21">
            <v>345.45</v>
          </cell>
        </row>
        <row r="22">
          <cell r="B22">
            <v>29677</v>
          </cell>
          <cell r="G22">
            <v>340.81</v>
          </cell>
          <cell r="I22">
            <v>342.99</v>
          </cell>
          <cell r="K22">
            <v>345.59</v>
          </cell>
        </row>
        <row r="23">
          <cell r="B23">
            <v>29707</v>
          </cell>
          <cell r="G23">
            <v>339.09</v>
          </cell>
          <cell r="I23">
            <v>342.31</v>
          </cell>
          <cell r="K23">
            <v>346.39</v>
          </cell>
        </row>
        <row r="24">
          <cell r="B24">
            <v>29738</v>
          </cell>
          <cell r="G24">
            <v>338.99</v>
          </cell>
          <cell r="I24">
            <v>340.25</v>
          </cell>
          <cell r="K24">
            <v>344.83</v>
          </cell>
        </row>
        <row r="25">
          <cell r="B25">
            <v>29768</v>
          </cell>
          <cell r="G25">
            <v>338.9</v>
          </cell>
          <cell r="I25">
            <v>340.9</v>
          </cell>
          <cell r="K25">
            <v>337.47</v>
          </cell>
        </row>
        <row r="26">
          <cell r="B26">
            <v>29799</v>
          </cell>
          <cell r="G26">
            <v>338.46</v>
          </cell>
          <cell r="I26">
            <v>337.45</v>
          </cell>
          <cell r="K26">
            <v>332.86</v>
          </cell>
        </row>
        <row r="27">
          <cell r="B27">
            <v>29830</v>
          </cell>
          <cell r="G27">
            <v>338.72</v>
          </cell>
          <cell r="I27">
            <v>339.2</v>
          </cell>
          <cell r="K27">
            <v>335.03</v>
          </cell>
        </row>
        <row r="28">
          <cell r="B28">
            <v>29860</v>
          </cell>
          <cell r="G28">
            <v>339.4</v>
          </cell>
          <cell r="I28">
            <v>342.01</v>
          </cell>
          <cell r="K28">
            <v>339.32</v>
          </cell>
        </row>
        <row r="29">
          <cell r="B29">
            <v>29891</v>
          </cell>
          <cell r="G29">
            <v>339.94</v>
          </cell>
          <cell r="I29">
            <v>340.43</v>
          </cell>
          <cell r="K29">
            <v>342.73</v>
          </cell>
        </row>
        <row r="30">
          <cell r="B30">
            <v>29921</v>
          </cell>
          <cell r="G30">
            <v>340.43</v>
          </cell>
          <cell r="I30">
            <v>343.2</v>
          </cell>
          <cell r="K30">
            <v>344.04</v>
          </cell>
        </row>
        <row r="31">
          <cell r="B31">
            <v>29952</v>
          </cell>
          <cell r="G31">
            <v>341.17</v>
          </cell>
          <cell r="I31">
            <v>345.55</v>
          </cell>
          <cell r="K31">
            <v>344.48</v>
          </cell>
        </row>
        <row r="32">
          <cell r="B32">
            <v>29983</v>
          </cell>
          <cell r="G32">
            <v>342.27</v>
          </cell>
          <cell r="I32">
            <v>348.34</v>
          </cell>
          <cell r="K32">
            <v>345.14</v>
          </cell>
        </row>
        <row r="33">
          <cell r="B33">
            <v>30011</v>
          </cell>
          <cell r="G33">
            <v>342.4</v>
          </cell>
          <cell r="I33">
            <v>349.32</v>
          </cell>
          <cell r="K33">
            <v>345.66</v>
          </cell>
        </row>
        <row r="34">
          <cell r="B34">
            <v>30042</v>
          </cell>
          <cell r="G34">
            <v>340.8</v>
          </cell>
          <cell r="I34">
            <v>348.27</v>
          </cell>
          <cell r="K34">
            <v>345.72</v>
          </cell>
        </row>
        <row r="35">
          <cell r="B35">
            <v>30072</v>
          </cell>
          <cell r="G35">
            <v>339.77</v>
          </cell>
          <cell r="I35">
            <v>349.33</v>
          </cell>
          <cell r="K35">
            <v>345.55</v>
          </cell>
        </row>
        <row r="36">
          <cell r="B36">
            <v>30103</v>
          </cell>
          <cell r="G36">
            <v>339.74</v>
          </cell>
          <cell r="I36">
            <v>345.96</v>
          </cell>
          <cell r="K36">
            <v>344.51</v>
          </cell>
        </row>
        <row r="37">
          <cell r="B37">
            <v>30133</v>
          </cell>
          <cell r="G37">
            <v>339.35</v>
          </cell>
          <cell r="I37">
            <v>344.66</v>
          </cell>
          <cell r="K37">
            <v>338.59</v>
          </cell>
        </row>
        <row r="38">
          <cell r="B38">
            <v>30164</v>
          </cell>
          <cell r="G38">
            <v>339.52</v>
          </cell>
          <cell r="I38">
            <v>339.69</v>
          </cell>
          <cell r="K38">
            <v>332.16</v>
          </cell>
        </row>
        <row r="39">
          <cell r="B39">
            <v>30195</v>
          </cell>
          <cell r="G39">
            <v>339.67</v>
          </cell>
          <cell r="I39">
            <v>343.15</v>
          </cell>
          <cell r="K39">
            <v>333.06</v>
          </cell>
        </row>
        <row r="40">
          <cell r="B40">
            <v>30225</v>
          </cell>
          <cell r="G40">
            <v>339.47</v>
          </cell>
          <cell r="I40">
            <v>346.2</v>
          </cell>
          <cell r="K40">
            <v>338.11</v>
          </cell>
        </row>
        <row r="41">
          <cell r="B41">
            <v>30256</v>
          </cell>
          <cell r="G41">
            <v>339.95</v>
          </cell>
          <cell r="I41">
            <v>350.04</v>
          </cell>
          <cell r="K41">
            <v>341.94</v>
          </cell>
        </row>
        <row r="42">
          <cell r="B42">
            <v>30286</v>
          </cell>
          <cell r="G42">
            <v>340.4</v>
          </cell>
          <cell r="I42">
            <v>349</v>
          </cell>
          <cell r="K42">
            <v>344.31</v>
          </cell>
        </row>
        <row r="43">
          <cell r="B43">
            <v>30317</v>
          </cell>
          <cell r="D43">
            <v>339.89</v>
          </cell>
          <cell r="G43">
            <v>340.36</v>
          </cell>
          <cell r="I43">
            <v>349.74</v>
          </cell>
          <cell r="K43">
            <v>345.1</v>
          </cell>
        </row>
        <row r="44">
          <cell r="B44">
            <v>30348</v>
          </cell>
          <cell r="D44">
            <v>339.95</v>
          </cell>
          <cell r="G44">
            <v>341.64</v>
          </cell>
          <cell r="I44">
            <v>351.19</v>
          </cell>
          <cell r="K44">
            <v>345.41</v>
          </cell>
        </row>
        <row r="45">
          <cell r="B45">
            <v>30376</v>
          </cell>
          <cell r="D45">
            <v>340.05</v>
          </cell>
          <cell r="G45">
            <v>343.37</v>
          </cell>
          <cell r="I45">
            <v>351.74</v>
          </cell>
          <cell r="K45">
            <v>346.87</v>
          </cell>
        </row>
        <row r="46">
          <cell r="B46">
            <v>30407</v>
          </cell>
          <cell r="D46">
            <v>340.33</v>
          </cell>
          <cell r="G46">
            <v>342.13</v>
          </cell>
          <cell r="I46">
            <v>352.28</v>
          </cell>
          <cell r="K46">
            <v>347.36</v>
          </cell>
        </row>
        <row r="47">
          <cell r="B47">
            <v>30437</v>
          </cell>
          <cell r="D47">
            <v>340.95</v>
          </cell>
          <cell r="G47">
            <v>340.2</v>
          </cell>
          <cell r="I47">
            <v>351.81</v>
          </cell>
          <cell r="K47">
            <v>346.34</v>
          </cell>
        </row>
        <row r="48">
          <cell r="B48">
            <v>30468</v>
          </cell>
          <cell r="D48">
            <v>341.33</v>
          </cell>
          <cell r="G48">
            <v>339.6</v>
          </cell>
          <cell r="I48">
            <v>349.94</v>
          </cell>
          <cell r="K48">
            <v>344.22</v>
          </cell>
        </row>
        <row r="49">
          <cell r="B49">
            <v>30498</v>
          </cell>
          <cell r="D49">
            <v>341.55</v>
          </cell>
          <cell r="G49">
            <v>339.24</v>
          </cell>
          <cell r="I49">
            <v>343.84</v>
          </cell>
          <cell r="K49">
            <v>338.6</v>
          </cell>
        </row>
        <row r="50">
          <cell r="B50">
            <v>30529</v>
          </cell>
          <cell r="D50">
            <v>342.28</v>
          </cell>
          <cell r="G50">
            <v>339.73</v>
          </cell>
          <cell r="I50">
            <v>345.76</v>
          </cell>
          <cell r="K50">
            <v>333.93</v>
          </cell>
        </row>
        <row r="51">
          <cell r="B51">
            <v>30560</v>
          </cell>
          <cell r="D51">
            <v>342.87</v>
          </cell>
          <cell r="G51">
            <v>339.99</v>
          </cell>
          <cell r="I51">
            <v>342.97</v>
          </cell>
          <cell r="K51">
            <v>335.43</v>
          </cell>
        </row>
        <row r="52">
          <cell r="B52">
            <v>30590</v>
          </cell>
          <cell r="D52">
            <v>342.65</v>
          </cell>
          <cell r="I52">
            <v>345.49</v>
          </cell>
          <cell r="K52">
            <v>340.5</v>
          </cell>
        </row>
        <row r="53">
          <cell r="B53">
            <v>30621</v>
          </cell>
          <cell r="D53">
            <v>342.32</v>
          </cell>
          <cell r="I53">
            <v>344.8</v>
          </cell>
          <cell r="K53">
            <v>343.59</v>
          </cell>
        </row>
        <row r="54">
          <cell r="B54">
            <v>30651</v>
          </cell>
          <cell r="D54">
            <v>342.11</v>
          </cell>
          <cell r="I54">
            <v>346.66</v>
          </cell>
          <cell r="K54">
            <v>345.9</v>
          </cell>
        </row>
        <row r="55">
          <cell r="B55">
            <v>30682</v>
          </cell>
          <cell r="D55">
            <v>341.91</v>
          </cell>
          <cell r="I55">
            <v>348.84</v>
          </cell>
          <cell r="K55">
            <v>347.53</v>
          </cell>
        </row>
        <row r="56">
          <cell r="B56">
            <v>30713</v>
          </cell>
          <cell r="D56">
            <v>341.73</v>
          </cell>
          <cell r="I56">
            <v>350.77</v>
          </cell>
          <cell r="K56">
            <v>348.11</v>
          </cell>
        </row>
        <row r="57">
          <cell r="B57">
            <v>30742</v>
          </cell>
          <cell r="D57">
            <v>341.61</v>
          </cell>
          <cell r="F57">
            <v>345.71</v>
          </cell>
          <cell r="I57">
            <v>351.55</v>
          </cell>
          <cell r="K57">
            <v>349.11</v>
          </cell>
        </row>
        <row r="58">
          <cell r="B58">
            <v>30773</v>
          </cell>
          <cell r="D58">
            <v>341.88</v>
          </cell>
          <cell r="E58">
            <v>341.4</v>
          </cell>
          <cell r="F58">
            <v>346.71</v>
          </cell>
          <cell r="I58">
            <v>351.99</v>
          </cell>
          <cell r="K58">
            <v>349.49</v>
          </cell>
        </row>
        <row r="59">
          <cell r="B59">
            <v>30803</v>
          </cell>
          <cell r="D59">
            <v>342.29</v>
          </cell>
          <cell r="E59">
            <v>341.57</v>
          </cell>
          <cell r="F59">
            <v>346.56</v>
          </cell>
          <cell r="I59">
            <v>346.13</v>
          </cell>
          <cell r="K59">
            <v>347.7</v>
          </cell>
        </row>
        <row r="60">
          <cell r="B60">
            <v>30834</v>
          </cell>
          <cell r="D60">
            <v>342.47</v>
          </cell>
          <cell r="E60">
            <v>341.86</v>
          </cell>
          <cell r="F60">
            <v>345.53</v>
          </cell>
          <cell r="I60">
            <v>343.84</v>
          </cell>
          <cell r="K60">
            <v>344.99</v>
          </cell>
        </row>
        <row r="61">
          <cell r="B61">
            <v>30864</v>
          </cell>
          <cell r="D61">
            <v>342.67</v>
          </cell>
          <cell r="E61">
            <v>342.66</v>
          </cell>
          <cell r="F61">
            <v>345.09</v>
          </cell>
          <cell r="I61">
            <v>342.09</v>
          </cell>
          <cell r="K61">
            <v>340.24</v>
          </cell>
        </row>
        <row r="62">
          <cell r="B62">
            <v>30895</v>
          </cell>
          <cell r="D62">
            <v>343</v>
          </cell>
          <cell r="E62">
            <v>343.33</v>
          </cell>
          <cell r="F62">
            <v>344.53</v>
          </cell>
          <cell r="I62">
            <v>342.65</v>
          </cell>
          <cell r="K62">
            <v>336.03</v>
          </cell>
        </row>
        <row r="63">
          <cell r="B63">
            <v>30926</v>
          </cell>
          <cell r="D63">
            <v>343.35</v>
          </cell>
          <cell r="E63">
            <v>343.16</v>
          </cell>
          <cell r="F63">
            <v>343.79</v>
          </cell>
          <cell r="I63">
            <v>343.02</v>
          </cell>
          <cell r="K63">
            <v>338.91</v>
          </cell>
        </row>
        <row r="64">
          <cell r="B64">
            <v>30956</v>
          </cell>
          <cell r="D64">
            <v>343.77</v>
          </cell>
          <cell r="E64">
            <v>342.93</v>
          </cell>
          <cell r="F64">
            <v>343.48</v>
          </cell>
          <cell r="I64">
            <v>345.54</v>
          </cell>
          <cell r="K64">
            <v>342.74</v>
          </cell>
        </row>
        <row r="65">
          <cell r="B65">
            <v>30987</v>
          </cell>
          <cell r="D65">
            <v>343.83</v>
          </cell>
          <cell r="E65">
            <v>342.85</v>
          </cell>
          <cell r="F65">
            <v>344.07</v>
          </cell>
          <cell r="I65">
            <v>347.3</v>
          </cell>
          <cell r="K65">
            <v>345</v>
          </cell>
        </row>
        <row r="66">
          <cell r="B66">
            <v>31017</v>
          </cell>
          <cell r="D66">
            <v>343.47</v>
          </cell>
          <cell r="E66">
            <v>342.68</v>
          </cell>
          <cell r="F66">
            <v>344.89</v>
          </cell>
          <cell r="I66">
            <v>352.09</v>
          </cell>
          <cell r="K66">
            <v>347.1</v>
          </cell>
        </row>
        <row r="67">
          <cell r="B67">
            <v>31048</v>
          </cell>
          <cell r="D67">
            <v>343.09</v>
          </cell>
          <cell r="E67">
            <v>342.49</v>
          </cell>
          <cell r="F67">
            <v>345.36</v>
          </cell>
          <cell r="I67">
            <v>348.07</v>
          </cell>
          <cell r="K67">
            <v>348.41</v>
          </cell>
        </row>
        <row r="68">
          <cell r="B68">
            <v>31079</v>
          </cell>
          <cell r="D68">
            <v>343.14</v>
          </cell>
          <cell r="E68">
            <v>342.47</v>
          </cell>
          <cell r="F68">
            <v>345.86</v>
          </cell>
          <cell r="I68">
            <v>348.15</v>
          </cell>
          <cell r="K68">
            <v>349.27</v>
          </cell>
        </row>
        <row r="69">
          <cell r="B69">
            <v>31107</v>
          </cell>
          <cell r="D69">
            <v>343.73</v>
          </cell>
          <cell r="E69">
            <v>342.61</v>
          </cell>
          <cell r="F69">
            <v>346.7</v>
          </cell>
          <cell r="I69">
            <v>350.32</v>
          </cell>
          <cell r="K69">
            <v>350.61</v>
          </cell>
        </row>
        <row r="70">
          <cell r="B70">
            <v>31138</v>
          </cell>
          <cell r="D70">
            <v>344.16</v>
          </cell>
          <cell r="E70">
            <v>342.73</v>
          </cell>
          <cell r="F70">
            <v>347.1</v>
          </cell>
          <cell r="I70">
            <v>352.24</v>
          </cell>
          <cell r="K70">
            <v>351.53</v>
          </cell>
        </row>
        <row r="71">
          <cell r="B71">
            <v>31168</v>
          </cell>
          <cell r="D71">
            <v>343.99</v>
          </cell>
          <cell r="E71">
            <v>342.9</v>
          </cell>
          <cell r="F71">
            <v>347.08</v>
          </cell>
          <cell r="I71">
            <v>350.57</v>
          </cell>
          <cell r="K71">
            <v>351.03</v>
          </cell>
        </row>
        <row r="72">
          <cell r="B72">
            <v>31199</v>
          </cell>
          <cell r="D72">
            <v>343.81</v>
          </cell>
          <cell r="E72">
            <v>343.37</v>
          </cell>
          <cell r="F72">
            <v>347.11</v>
          </cell>
          <cell r="I72">
            <v>346.12</v>
          </cell>
          <cell r="K72">
            <v>347.59</v>
          </cell>
        </row>
        <row r="73">
          <cell r="B73">
            <v>31229</v>
          </cell>
          <cell r="D73">
            <v>343.93</v>
          </cell>
          <cell r="E73">
            <v>343.87</v>
          </cell>
          <cell r="F73">
            <v>346.66</v>
          </cell>
          <cell r="I73">
            <v>344.75</v>
          </cell>
          <cell r="K73">
            <v>341.45</v>
          </cell>
        </row>
        <row r="74">
          <cell r="B74">
            <v>31260</v>
          </cell>
          <cell r="D74">
            <v>344.54</v>
          </cell>
          <cell r="E74">
            <v>344.37</v>
          </cell>
          <cell r="F74">
            <v>345.76</v>
          </cell>
          <cell r="I74">
            <v>343.28</v>
          </cell>
          <cell r="K74">
            <v>336.79</v>
          </cell>
        </row>
        <row r="75">
          <cell r="B75">
            <v>31291</v>
          </cell>
          <cell r="D75">
            <v>345.01</v>
          </cell>
          <cell r="E75">
            <v>344.54</v>
          </cell>
          <cell r="F75">
            <v>345.04</v>
          </cell>
          <cell r="I75">
            <v>343</v>
          </cell>
          <cell r="K75">
            <v>338.03</v>
          </cell>
        </row>
        <row r="76">
          <cell r="B76">
            <v>31321</v>
          </cell>
          <cell r="D76">
            <v>345.11</v>
          </cell>
          <cell r="E76">
            <v>344.39</v>
          </cell>
          <cell r="F76">
            <v>344.53</v>
          </cell>
          <cell r="I76">
            <v>344.86</v>
          </cell>
          <cell r="K76">
            <v>342.44</v>
          </cell>
        </row>
        <row r="77">
          <cell r="B77">
            <v>31352</v>
          </cell>
          <cell r="D77">
            <v>345.23</v>
          </cell>
          <cell r="E77">
            <v>344.24</v>
          </cell>
          <cell r="F77">
            <v>344.96</v>
          </cell>
          <cell r="I77">
            <v>347.73</v>
          </cell>
          <cell r="K77">
            <v>346.57</v>
          </cell>
        </row>
        <row r="78">
          <cell r="B78">
            <v>31382</v>
          </cell>
          <cell r="D78">
            <v>345.17</v>
          </cell>
          <cell r="E78">
            <v>344.11</v>
          </cell>
          <cell r="F78">
            <v>346.05</v>
          </cell>
          <cell r="I78">
            <v>348.82</v>
          </cell>
          <cell r="K78">
            <v>349.34</v>
          </cell>
        </row>
        <row r="79">
          <cell r="B79">
            <v>31413</v>
          </cell>
          <cell r="D79">
            <v>344.75</v>
          </cell>
          <cell r="E79">
            <v>343.99</v>
          </cell>
          <cell r="F79">
            <v>346.74</v>
          </cell>
          <cell r="G79">
            <v>345.3</v>
          </cell>
          <cell r="I79">
            <v>348.6</v>
          </cell>
          <cell r="K79">
            <v>350.87</v>
          </cell>
        </row>
        <row r="80">
          <cell r="B80">
            <v>31444</v>
          </cell>
          <cell r="D80">
            <v>344.45</v>
          </cell>
          <cell r="E80">
            <v>344.11</v>
          </cell>
          <cell r="F80">
            <v>347.03</v>
          </cell>
          <cell r="G80">
            <v>346.57</v>
          </cell>
          <cell r="I80">
            <v>350.6</v>
          </cell>
          <cell r="K80">
            <v>351.22</v>
          </cell>
        </row>
        <row r="81">
          <cell r="B81">
            <v>31472</v>
          </cell>
          <cell r="D81">
            <v>344.33</v>
          </cell>
          <cell r="E81">
            <v>344.16</v>
          </cell>
          <cell r="F81">
            <v>347.77</v>
          </cell>
          <cell r="G81">
            <v>346.84</v>
          </cell>
          <cell r="I81">
            <v>351.88</v>
          </cell>
          <cell r="K81">
            <v>352.41</v>
          </cell>
        </row>
        <row r="82">
          <cell r="B82">
            <v>31503</v>
          </cell>
          <cell r="D82">
            <v>344.42</v>
          </cell>
          <cell r="E82">
            <v>344.06</v>
          </cell>
          <cell r="F82">
            <v>348.66</v>
          </cell>
          <cell r="G82">
            <v>345.6</v>
          </cell>
          <cell r="I82">
            <v>352.99</v>
          </cell>
          <cell r="K82">
            <v>353.24</v>
          </cell>
        </row>
        <row r="83">
          <cell r="B83">
            <v>31533</v>
          </cell>
          <cell r="D83">
            <v>344.7</v>
          </cell>
          <cell r="E83">
            <v>344.24</v>
          </cell>
          <cell r="F83">
            <v>348.25</v>
          </cell>
          <cell r="G83">
            <v>345.46</v>
          </cell>
          <cell r="I83">
            <v>351.4</v>
          </cell>
          <cell r="K83">
            <v>351.75</v>
          </cell>
        </row>
        <row r="84">
          <cell r="B84">
            <v>31564</v>
          </cell>
          <cell r="D84">
            <v>345.05</v>
          </cell>
          <cell r="E84">
            <v>344.73</v>
          </cell>
          <cell r="F84">
            <v>347.84</v>
          </cell>
          <cell r="G84">
            <v>346.38</v>
          </cell>
          <cell r="I84">
            <v>348.72</v>
          </cell>
          <cell r="K84">
            <v>348.59</v>
          </cell>
        </row>
        <row r="85">
          <cell r="B85">
            <v>31594</v>
          </cell>
          <cell r="D85">
            <v>345.48</v>
          </cell>
          <cell r="E85">
            <v>345.07</v>
          </cell>
          <cell r="F85">
            <v>347.59</v>
          </cell>
          <cell r="G85">
            <v>346.35</v>
          </cell>
          <cell r="I85">
            <v>346.62</v>
          </cell>
          <cell r="K85">
            <v>343.92</v>
          </cell>
        </row>
        <row r="86">
          <cell r="B86">
            <v>31625</v>
          </cell>
          <cell r="D86">
            <v>345.73</v>
          </cell>
          <cell r="E86">
            <v>345.19</v>
          </cell>
          <cell r="F86">
            <v>346.42</v>
          </cell>
          <cell r="G86">
            <v>346.24</v>
          </cell>
          <cell r="I86">
            <v>345.38</v>
          </cell>
          <cell r="K86">
            <v>338.89</v>
          </cell>
        </row>
        <row r="87">
          <cell r="B87">
            <v>31656</v>
          </cell>
          <cell r="D87">
            <v>345.97</v>
          </cell>
          <cell r="E87">
            <v>345.37</v>
          </cell>
          <cell r="F87">
            <v>345.82</v>
          </cell>
          <cell r="G87">
            <v>346.65</v>
          </cell>
          <cell r="I87">
            <v>345.8</v>
          </cell>
          <cell r="K87">
            <v>339.11</v>
          </cell>
        </row>
        <row r="88">
          <cell r="B88">
            <v>31686</v>
          </cell>
          <cell r="D88">
            <v>346.25</v>
          </cell>
          <cell r="E88">
            <v>345.79</v>
          </cell>
          <cell r="F88">
            <v>345.9</v>
          </cell>
          <cell r="G88">
            <v>347.14</v>
          </cell>
          <cell r="I88">
            <v>349.32</v>
          </cell>
          <cell r="K88">
            <v>343.97</v>
          </cell>
        </row>
        <row r="89">
          <cell r="B89">
            <v>31717</v>
          </cell>
          <cell r="D89">
            <v>346.3</v>
          </cell>
          <cell r="E89">
            <v>345.9</v>
          </cell>
          <cell r="F89">
            <v>345.9</v>
          </cell>
          <cell r="G89">
            <v>346.95</v>
          </cell>
          <cell r="I89">
            <v>350.18</v>
          </cell>
          <cell r="K89">
            <v>348.51</v>
          </cell>
        </row>
        <row r="90">
          <cell r="B90">
            <v>31747</v>
          </cell>
          <cell r="D90">
            <v>345.99</v>
          </cell>
          <cell r="E90">
            <v>345.59</v>
          </cell>
          <cell r="F90">
            <v>345.84</v>
          </cell>
          <cell r="G90">
            <v>346.99</v>
          </cell>
          <cell r="I90">
            <v>352.18</v>
          </cell>
          <cell r="K90">
            <v>350.54</v>
          </cell>
        </row>
        <row r="91">
          <cell r="B91">
            <v>31778</v>
          </cell>
          <cell r="D91">
            <v>346</v>
          </cell>
          <cell r="E91">
            <v>345.23</v>
          </cell>
          <cell r="F91">
            <v>346.67</v>
          </cell>
          <cell r="G91">
            <v>347.95</v>
          </cell>
          <cell r="I91">
            <v>357.48</v>
          </cell>
          <cell r="K91">
            <v>351.46</v>
          </cell>
        </row>
        <row r="92">
          <cell r="B92">
            <v>31809</v>
          </cell>
          <cell r="D92">
            <v>346.56</v>
          </cell>
          <cell r="E92">
            <v>345.22</v>
          </cell>
          <cell r="F92">
            <v>347.89</v>
          </cell>
          <cell r="G92">
            <v>348.68</v>
          </cell>
          <cell r="I92">
            <v>357.08</v>
          </cell>
          <cell r="K92">
            <v>352.73</v>
          </cell>
        </row>
        <row r="93">
          <cell r="B93">
            <v>31837</v>
          </cell>
          <cell r="D93">
            <v>346.61</v>
          </cell>
          <cell r="E93">
            <v>345.45</v>
          </cell>
          <cell r="F93">
            <v>348.83</v>
          </cell>
          <cell r="G93">
            <v>349.36</v>
          </cell>
          <cell r="I93">
            <v>362.58</v>
          </cell>
          <cell r="K93">
            <v>353.51</v>
          </cell>
        </row>
        <row r="94">
          <cell r="B94">
            <v>31868</v>
          </cell>
          <cell r="D94">
            <v>346.25</v>
          </cell>
          <cell r="E94">
            <v>345.68</v>
          </cell>
          <cell r="F94">
            <v>349.88</v>
          </cell>
          <cell r="G94">
            <v>349.57</v>
          </cell>
          <cell r="I94">
            <v>362.21</v>
          </cell>
          <cell r="K94">
            <v>353.47</v>
          </cell>
        </row>
        <row r="95">
          <cell r="B95">
            <v>31898</v>
          </cell>
          <cell r="D95">
            <v>346.41</v>
          </cell>
          <cell r="E95">
            <v>346.16</v>
          </cell>
          <cell r="F95">
            <v>350.34</v>
          </cell>
          <cell r="G95">
            <v>348.93</v>
          </cell>
          <cell r="I95">
            <v>363.53</v>
          </cell>
          <cell r="K95">
            <v>352.71</v>
          </cell>
        </row>
        <row r="96">
          <cell r="B96">
            <v>31929</v>
          </cell>
          <cell r="D96">
            <v>346.98</v>
          </cell>
          <cell r="E96">
            <v>346.49</v>
          </cell>
          <cell r="F96">
            <v>349.83</v>
          </cell>
          <cell r="G96">
            <v>348.49</v>
          </cell>
          <cell r="I96">
            <v>356.97</v>
          </cell>
          <cell r="K96">
            <v>350.35</v>
          </cell>
        </row>
        <row r="97">
          <cell r="B97">
            <v>31959</v>
          </cell>
          <cell r="D97">
            <v>347.61</v>
          </cell>
          <cell r="E97">
            <v>346.56</v>
          </cell>
          <cell r="F97">
            <v>349.07</v>
          </cell>
          <cell r="G97">
            <v>348.56</v>
          </cell>
          <cell r="I97">
            <v>349.82</v>
          </cell>
          <cell r="K97">
            <v>345.33</v>
          </cell>
        </row>
        <row r="98">
          <cell r="B98">
            <v>31990</v>
          </cell>
          <cell r="D98">
            <v>347.98</v>
          </cell>
          <cell r="E98">
            <v>347.06</v>
          </cell>
          <cell r="F98">
            <v>348.72</v>
          </cell>
          <cell r="G98">
            <v>349.21</v>
          </cell>
          <cell r="I98">
            <v>341.63</v>
          </cell>
          <cell r="K98">
            <v>340.56</v>
          </cell>
        </row>
        <row r="99">
          <cell r="B99">
            <v>32021</v>
          </cell>
          <cell r="D99">
            <v>348.33</v>
          </cell>
          <cell r="E99">
            <v>347.51</v>
          </cell>
          <cell r="F99">
            <v>348.47</v>
          </cell>
          <cell r="G99">
            <v>348.34</v>
          </cell>
          <cell r="I99">
            <v>340.24</v>
          </cell>
          <cell r="K99">
            <v>340.67</v>
          </cell>
        </row>
        <row r="100">
          <cell r="B100">
            <v>32051</v>
          </cell>
          <cell r="D100">
            <v>348.73</v>
          </cell>
          <cell r="E100">
            <v>347.7</v>
          </cell>
          <cell r="F100">
            <v>348.04</v>
          </cell>
          <cell r="G100">
            <v>347.05</v>
          </cell>
          <cell r="I100">
            <v>341.6</v>
          </cell>
          <cell r="K100">
            <v>345.4</v>
          </cell>
        </row>
        <row r="101">
          <cell r="B101">
            <v>32082</v>
          </cell>
          <cell r="D101">
            <v>348.98</v>
          </cell>
          <cell r="E101">
            <v>347.62</v>
          </cell>
          <cell r="F101">
            <v>348.21</v>
          </cell>
          <cell r="G101">
            <v>348.79</v>
          </cell>
          <cell r="I101">
            <v>342.55</v>
          </cell>
          <cell r="K101">
            <v>350.14</v>
          </cell>
        </row>
        <row r="102">
          <cell r="B102">
            <v>32112</v>
          </cell>
          <cell r="D102">
            <v>348.78</v>
          </cell>
          <cell r="E102">
            <v>347.28</v>
          </cell>
          <cell r="F102">
            <v>349.39</v>
          </cell>
          <cell r="G102">
            <v>350.28</v>
          </cell>
          <cell r="I102">
            <v>344.9</v>
          </cell>
          <cell r="K102">
            <v>352.17</v>
          </cell>
        </row>
        <row r="103">
          <cell r="B103">
            <v>32143</v>
          </cell>
          <cell r="D103">
            <v>348.55</v>
          </cell>
          <cell r="E103">
            <v>347.46</v>
          </cell>
          <cell r="F103">
            <v>350.42</v>
          </cell>
          <cell r="G103">
            <v>350.52</v>
          </cell>
          <cell r="I103">
            <v>346.82</v>
          </cell>
          <cell r="K103">
            <v>354.36</v>
          </cell>
        </row>
        <row r="104">
          <cell r="B104">
            <v>32174</v>
          </cell>
          <cell r="D104">
            <v>348.95</v>
          </cell>
          <cell r="E104">
            <v>348.03</v>
          </cell>
          <cell r="F104">
            <v>351.13</v>
          </cell>
          <cell r="G104">
            <v>351.22</v>
          </cell>
          <cell r="I104">
            <v>346.83</v>
          </cell>
          <cell r="K104">
            <v>355.79</v>
          </cell>
        </row>
        <row r="105">
          <cell r="B105">
            <v>32203</v>
          </cell>
          <cell r="D105">
            <v>349.08</v>
          </cell>
          <cell r="E105">
            <v>348.1</v>
          </cell>
          <cell r="F105">
            <v>351.76</v>
          </cell>
          <cell r="G105">
            <v>351.24</v>
          </cell>
          <cell r="I105">
            <v>350.82</v>
          </cell>
          <cell r="K105">
            <v>355.88</v>
          </cell>
        </row>
        <row r="106">
          <cell r="B106">
            <v>32234</v>
          </cell>
          <cell r="D106">
            <v>348.94</v>
          </cell>
          <cell r="E106">
            <v>348.03</v>
          </cell>
          <cell r="F106">
            <v>352.1</v>
          </cell>
          <cell r="G106">
            <v>349.85</v>
          </cell>
          <cell r="I106">
            <v>352.08</v>
          </cell>
          <cell r="K106">
            <v>356.53</v>
          </cell>
        </row>
        <row r="107">
          <cell r="B107">
            <v>32264</v>
          </cell>
          <cell r="D107">
            <v>349.33</v>
          </cell>
          <cell r="E107">
            <v>348.33</v>
          </cell>
          <cell r="F107">
            <v>352.25</v>
          </cell>
          <cell r="G107">
            <v>348.96</v>
          </cell>
          <cell r="I107">
            <v>354.03</v>
          </cell>
          <cell r="K107">
            <v>356.03</v>
          </cell>
        </row>
        <row r="108">
          <cell r="B108">
            <v>32295</v>
          </cell>
          <cell r="D108">
            <v>349.81</v>
          </cell>
          <cell r="E108">
            <v>348.67</v>
          </cell>
          <cell r="F108">
            <v>351.96</v>
          </cell>
          <cell r="G108">
            <v>349.62</v>
          </cell>
          <cell r="I108">
            <v>356.93</v>
          </cell>
          <cell r="K108">
            <v>353.96</v>
          </cell>
        </row>
        <row r="109">
          <cell r="B109">
            <v>32325</v>
          </cell>
          <cell r="D109">
            <v>350.11</v>
          </cell>
          <cell r="E109">
            <v>349.17</v>
          </cell>
          <cell r="F109">
            <v>351.24</v>
          </cell>
          <cell r="G109">
            <v>350.59</v>
          </cell>
          <cell r="I109">
            <v>355.2</v>
          </cell>
          <cell r="K109">
            <v>348.3</v>
          </cell>
        </row>
        <row r="110">
          <cell r="B110">
            <v>32356</v>
          </cell>
          <cell r="D110">
            <v>350.44</v>
          </cell>
          <cell r="E110">
            <v>349.79</v>
          </cell>
          <cell r="F110">
            <v>350.55</v>
          </cell>
          <cell r="G110">
            <v>350.87</v>
          </cell>
          <cell r="I110">
            <v>346.23</v>
          </cell>
          <cell r="K110">
            <v>343.17</v>
          </cell>
        </row>
        <row r="111">
          <cell r="B111">
            <v>32387</v>
          </cell>
          <cell r="D111">
            <v>350.56</v>
          </cell>
          <cell r="E111">
            <v>349.79</v>
          </cell>
          <cell r="F111">
            <v>350.46</v>
          </cell>
          <cell r="G111">
            <v>351.3</v>
          </cell>
          <cell r="I111">
            <v>342.33</v>
          </cell>
          <cell r="K111">
            <v>344.92</v>
          </cell>
        </row>
        <row r="112">
          <cell r="B112">
            <v>32417</v>
          </cell>
          <cell r="D112">
            <v>350.42</v>
          </cell>
          <cell r="E112">
            <v>349.55</v>
          </cell>
          <cell r="F112">
            <v>350.71</v>
          </cell>
          <cell r="G112">
            <v>350.64</v>
          </cell>
          <cell r="I112">
            <v>343.73</v>
          </cell>
          <cell r="K112">
            <v>349.93</v>
          </cell>
        </row>
        <row r="113">
          <cell r="B113">
            <v>32448</v>
          </cell>
          <cell r="E113">
            <v>349.61</v>
          </cell>
          <cell r="F113">
            <v>350.93</v>
          </cell>
          <cell r="G113">
            <v>349.06</v>
          </cell>
          <cell r="I113">
            <v>343.74</v>
          </cell>
          <cell r="K113">
            <v>353.6</v>
          </cell>
        </row>
        <row r="114">
          <cell r="B114">
            <v>32478</v>
          </cell>
          <cell r="E114">
            <v>349.6</v>
          </cell>
          <cell r="F114">
            <v>351.78</v>
          </cell>
          <cell r="G114">
            <v>349.41</v>
          </cell>
          <cell r="I114">
            <v>346.68</v>
          </cell>
          <cell r="K114">
            <v>355.51</v>
          </cell>
        </row>
        <row r="115">
          <cell r="B115">
            <v>32509</v>
          </cell>
          <cell r="E115">
            <v>349.62</v>
          </cell>
          <cell r="F115">
            <v>352.99</v>
          </cell>
          <cell r="G115">
            <v>352.07</v>
          </cell>
          <cell r="I115">
            <v>353.31</v>
          </cell>
          <cell r="K115">
            <v>356.51</v>
          </cell>
        </row>
        <row r="116">
          <cell r="B116">
            <v>32540</v>
          </cell>
          <cell r="E116">
            <v>349.82</v>
          </cell>
          <cell r="F116">
            <v>353.76</v>
          </cell>
          <cell r="G116">
            <v>354</v>
          </cell>
          <cell r="I116">
            <v>356.05</v>
          </cell>
          <cell r="K116">
            <v>357.16</v>
          </cell>
        </row>
        <row r="117">
          <cell r="B117">
            <v>32568</v>
          </cell>
          <cell r="E117">
            <v>349.91</v>
          </cell>
          <cell r="F117">
            <v>354.73</v>
          </cell>
          <cell r="G117">
            <v>353.42</v>
          </cell>
          <cell r="I117">
            <v>356.35</v>
          </cell>
          <cell r="K117">
            <v>357.9</v>
          </cell>
        </row>
        <row r="118">
          <cell r="B118">
            <v>32599</v>
          </cell>
          <cell r="E118">
            <v>349.84</v>
          </cell>
          <cell r="F118">
            <v>354.69</v>
          </cell>
          <cell r="G118">
            <v>351.96</v>
          </cell>
          <cell r="I118">
            <v>356.98</v>
          </cell>
          <cell r="K118">
            <v>358.5</v>
          </cell>
        </row>
        <row r="119">
          <cell r="B119">
            <v>32629</v>
          </cell>
          <cell r="E119">
            <v>350.16</v>
          </cell>
          <cell r="F119">
            <v>353.78</v>
          </cell>
          <cell r="G119">
            <v>350.84</v>
          </cell>
          <cell r="I119">
            <v>357.98</v>
          </cell>
          <cell r="K119">
            <v>358.12</v>
          </cell>
        </row>
        <row r="120">
          <cell r="B120">
            <v>32660</v>
          </cell>
          <cell r="E120">
            <v>350.51</v>
          </cell>
          <cell r="F120">
            <v>353.57</v>
          </cell>
          <cell r="G120">
            <v>351.14</v>
          </cell>
          <cell r="I120">
            <v>357.05</v>
          </cell>
          <cell r="K120">
            <v>355.95</v>
          </cell>
        </row>
        <row r="121">
          <cell r="B121">
            <v>32690</v>
          </cell>
          <cell r="E121">
            <v>350.32</v>
          </cell>
          <cell r="F121">
            <v>353.78</v>
          </cell>
          <cell r="G121">
            <v>352.06</v>
          </cell>
          <cell r="I121">
            <v>354.59</v>
          </cell>
          <cell r="K121">
            <v>350.3</v>
          </cell>
        </row>
        <row r="122">
          <cell r="B122">
            <v>32721</v>
          </cell>
          <cell r="E122">
            <v>350.61</v>
          </cell>
          <cell r="F122">
            <v>353.14</v>
          </cell>
          <cell r="G122">
            <v>352.11</v>
          </cell>
          <cell r="I122">
            <v>355.93</v>
          </cell>
          <cell r="K122">
            <v>345.31</v>
          </cell>
        </row>
        <row r="123">
          <cell r="B123">
            <v>32752</v>
          </cell>
          <cell r="E123">
            <v>351.04</v>
          </cell>
          <cell r="F123">
            <v>352.32</v>
          </cell>
          <cell r="G123">
            <v>352.16</v>
          </cell>
          <cell r="I123">
            <v>356.43</v>
          </cell>
          <cell r="K123">
            <v>346.26</v>
          </cell>
        </row>
        <row r="124">
          <cell r="B124">
            <v>32782</v>
          </cell>
          <cell r="E124">
            <v>350.9</v>
          </cell>
          <cell r="F124">
            <v>352.15</v>
          </cell>
          <cell r="G124">
            <v>352.14</v>
          </cell>
          <cell r="I124">
            <v>356.28</v>
          </cell>
          <cell r="K124">
            <v>351.11</v>
          </cell>
        </row>
        <row r="125">
          <cell r="B125">
            <v>32813</v>
          </cell>
          <cell r="E125">
            <v>350.8</v>
          </cell>
          <cell r="F125">
            <v>352.3</v>
          </cell>
          <cell r="G125">
            <v>352.34</v>
          </cell>
          <cell r="I125">
            <v>356.62</v>
          </cell>
          <cell r="K125">
            <v>354.91</v>
          </cell>
        </row>
        <row r="126">
          <cell r="B126">
            <v>32843</v>
          </cell>
          <cell r="E126">
            <v>350.77</v>
          </cell>
          <cell r="F126">
            <v>352.88</v>
          </cell>
          <cell r="G126">
            <v>353.41</v>
          </cell>
          <cell r="I126">
            <v>355.93</v>
          </cell>
          <cell r="K126">
            <v>357.02</v>
          </cell>
        </row>
        <row r="127">
          <cell r="B127">
            <v>32874</v>
          </cell>
          <cell r="E127">
            <v>350.72</v>
          </cell>
          <cell r="F127">
            <v>353.91</v>
          </cell>
          <cell r="G127">
            <v>354.63</v>
          </cell>
          <cell r="I127">
            <v>359.92</v>
          </cell>
          <cell r="K127">
            <v>358.31</v>
          </cell>
        </row>
        <row r="128">
          <cell r="B128">
            <v>32905</v>
          </cell>
          <cell r="E128">
            <v>350.6</v>
          </cell>
          <cell r="F128">
            <v>355.03</v>
          </cell>
          <cell r="G128">
            <v>355.35</v>
          </cell>
          <cell r="I128">
            <v>362.44</v>
          </cell>
          <cell r="K128">
            <v>359.34</v>
          </cell>
        </row>
        <row r="129">
          <cell r="B129">
            <v>32933</v>
          </cell>
          <cell r="E129">
            <v>350.58</v>
          </cell>
          <cell r="F129">
            <v>355.34</v>
          </cell>
          <cell r="G129">
            <v>355.12</v>
          </cell>
          <cell r="I129">
            <v>361.49</v>
          </cell>
          <cell r="K129">
            <v>359.89</v>
          </cell>
        </row>
        <row r="130">
          <cell r="B130">
            <v>32964</v>
          </cell>
          <cell r="E130">
            <v>351.03</v>
          </cell>
          <cell r="F130">
            <v>354.64</v>
          </cell>
          <cell r="G130">
            <v>353.44</v>
          </cell>
          <cell r="I130">
            <v>362.61</v>
          </cell>
          <cell r="K130">
            <v>359.83</v>
          </cell>
        </row>
        <row r="131">
          <cell r="B131">
            <v>32994</v>
          </cell>
          <cell r="E131">
            <v>351.27</v>
          </cell>
          <cell r="F131">
            <v>354.72</v>
          </cell>
          <cell r="G131">
            <v>352.24</v>
          </cell>
          <cell r="I131">
            <v>364.05</v>
          </cell>
          <cell r="K131">
            <v>358.96</v>
          </cell>
        </row>
        <row r="132">
          <cell r="B132">
            <v>33025</v>
          </cell>
          <cell r="E132">
            <v>351.46</v>
          </cell>
          <cell r="F132">
            <v>355.02</v>
          </cell>
          <cell r="G132">
            <v>352.77</v>
          </cell>
          <cell r="I132">
            <v>363.09</v>
          </cell>
          <cell r="K132">
            <v>355.34</v>
          </cell>
        </row>
        <row r="133">
          <cell r="B133">
            <v>33055</v>
          </cell>
          <cell r="E133">
            <v>351.93</v>
          </cell>
          <cell r="F133">
            <v>354.66</v>
          </cell>
          <cell r="G133">
            <v>353.3</v>
          </cell>
          <cell r="I133">
            <v>359.16</v>
          </cell>
          <cell r="K133">
            <v>349.04</v>
          </cell>
        </row>
        <row r="134">
          <cell r="B134">
            <v>33086</v>
          </cell>
          <cell r="E134">
            <v>352.32</v>
          </cell>
          <cell r="F134">
            <v>354.24</v>
          </cell>
          <cell r="G134">
            <v>352.71</v>
          </cell>
          <cell r="I134">
            <v>356.74</v>
          </cell>
          <cell r="K134">
            <v>345.48</v>
          </cell>
        </row>
        <row r="135">
          <cell r="B135">
            <v>33117</v>
          </cell>
          <cell r="E135">
            <v>352.49</v>
          </cell>
          <cell r="F135">
            <v>353.84</v>
          </cell>
          <cell r="G135">
            <v>352.23</v>
          </cell>
          <cell r="I135">
            <v>359.61</v>
          </cell>
          <cell r="K135">
            <v>347.37</v>
          </cell>
        </row>
        <row r="136">
          <cell r="B136">
            <v>33147</v>
          </cell>
          <cell r="E136">
            <v>352.39</v>
          </cell>
          <cell r="F136">
            <v>353.5</v>
          </cell>
          <cell r="G136">
            <v>352.49</v>
          </cell>
          <cell r="I136">
            <v>359.79</v>
          </cell>
          <cell r="K136">
            <v>352.05</v>
          </cell>
        </row>
        <row r="137">
          <cell r="B137">
            <v>33178</v>
          </cell>
          <cell r="E137">
            <v>352.37</v>
          </cell>
          <cell r="F137">
            <v>353.57</v>
          </cell>
          <cell r="G137">
            <v>352.76</v>
          </cell>
          <cell r="I137">
            <v>360.45</v>
          </cell>
          <cell r="K137">
            <v>355.16</v>
          </cell>
        </row>
        <row r="138">
          <cell r="B138">
            <v>33208</v>
          </cell>
          <cell r="E138">
            <v>352.44</v>
          </cell>
          <cell r="F138">
            <v>354.31</v>
          </cell>
          <cell r="G138">
            <v>353.23</v>
          </cell>
          <cell r="I138">
            <v>361.2</v>
          </cell>
          <cell r="K138">
            <v>357.43</v>
          </cell>
        </row>
        <row r="139">
          <cell r="B139">
            <v>33239</v>
          </cell>
          <cell r="D139">
            <v>352.11</v>
          </cell>
          <cell r="E139">
            <v>352.4</v>
          </cell>
          <cell r="F139">
            <v>355.13</v>
          </cell>
          <cell r="G139">
            <v>354.06</v>
          </cell>
          <cell r="I139">
            <v>361.22</v>
          </cell>
          <cell r="K139">
            <v>359.32</v>
          </cell>
        </row>
        <row r="140">
          <cell r="B140">
            <v>33270</v>
          </cell>
          <cell r="D140">
            <v>352.15</v>
          </cell>
          <cell r="E140">
            <v>352.27</v>
          </cell>
          <cell r="F140">
            <v>355.72</v>
          </cell>
          <cell r="G140">
            <v>354.6</v>
          </cell>
          <cell r="I140">
            <v>361.3</v>
          </cell>
          <cell r="K140">
            <v>360.77</v>
          </cell>
        </row>
        <row r="141">
          <cell r="B141">
            <v>33298</v>
          </cell>
          <cell r="D141">
            <v>352.53</v>
          </cell>
          <cell r="E141">
            <v>352.28</v>
          </cell>
          <cell r="F141">
            <v>356.47</v>
          </cell>
          <cell r="G141">
            <v>354.31</v>
          </cell>
          <cell r="I141">
            <v>361.03</v>
          </cell>
          <cell r="K141">
            <v>361.33</v>
          </cell>
        </row>
        <row r="142">
          <cell r="B142">
            <v>33329</v>
          </cell>
          <cell r="D142">
            <v>353</v>
          </cell>
          <cell r="E142">
            <v>352.58</v>
          </cell>
          <cell r="F142">
            <v>356.6</v>
          </cell>
          <cell r="G142">
            <v>353</v>
          </cell>
          <cell r="I142">
            <v>361.36</v>
          </cell>
          <cell r="K142">
            <v>361.05</v>
          </cell>
        </row>
        <row r="143">
          <cell r="B143">
            <v>33359</v>
          </cell>
          <cell r="D143">
            <v>353.17</v>
          </cell>
          <cell r="E143">
            <v>352.67</v>
          </cell>
          <cell r="F143">
            <v>356.24</v>
          </cell>
          <cell r="G143">
            <v>352.86</v>
          </cell>
          <cell r="I143">
            <v>363.24</v>
          </cell>
          <cell r="K143">
            <v>360.62</v>
          </cell>
        </row>
        <row r="144">
          <cell r="B144">
            <v>33390</v>
          </cell>
          <cell r="D144">
            <v>353.13</v>
          </cell>
          <cell r="E144">
            <v>352.77</v>
          </cell>
          <cell r="F144">
            <v>356.39</v>
          </cell>
          <cell r="G144">
            <v>353.56</v>
          </cell>
          <cell r="I144">
            <v>359.84</v>
          </cell>
          <cell r="K144">
            <v>357.79</v>
          </cell>
        </row>
        <row r="145">
          <cell r="B145">
            <v>33420</v>
          </cell>
          <cell r="D145">
            <v>353.47</v>
          </cell>
          <cell r="E145">
            <v>353.15</v>
          </cell>
          <cell r="F145">
            <v>356.01</v>
          </cell>
          <cell r="G145">
            <v>353.64</v>
          </cell>
          <cell r="I145">
            <v>354.93</v>
          </cell>
          <cell r="K145">
            <v>352.13</v>
          </cell>
        </row>
        <row r="146">
          <cell r="B146">
            <v>33451</v>
          </cell>
          <cell r="D146">
            <v>353.91</v>
          </cell>
          <cell r="E146">
            <v>353.5</v>
          </cell>
          <cell r="F146">
            <v>354.96</v>
          </cell>
          <cell r="G146">
            <v>353.67</v>
          </cell>
          <cell r="I146">
            <v>355.15</v>
          </cell>
          <cell r="K146">
            <v>348.08</v>
          </cell>
        </row>
        <row r="147">
          <cell r="B147">
            <v>33482</v>
          </cell>
          <cell r="D147">
            <v>354.07</v>
          </cell>
          <cell r="E147">
            <v>353.42</v>
          </cell>
          <cell r="F147">
            <v>354.07</v>
          </cell>
          <cell r="G147">
            <v>353.77</v>
          </cell>
          <cell r="I147">
            <v>356.11</v>
          </cell>
          <cell r="K147">
            <v>349.22</v>
          </cell>
        </row>
        <row r="148">
          <cell r="B148">
            <v>33512</v>
          </cell>
          <cell r="D148">
            <v>354.12</v>
          </cell>
          <cell r="E148">
            <v>352.99</v>
          </cell>
          <cell r="F148">
            <v>354.33</v>
          </cell>
          <cell r="G148">
            <v>354.46</v>
          </cell>
          <cell r="I148">
            <v>355</v>
          </cell>
          <cell r="K148">
            <v>353.07</v>
          </cell>
        </row>
        <row r="149">
          <cell r="B149">
            <v>33543</v>
          </cell>
          <cell r="D149">
            <v>353.97</v>
          </cell>
          <cell r="E149">
            <v>352.92</v>
          </cell>
          <cell r="F149">
            <v>355.04</v>
          </cell>
          <cell r="G149">
            <v>355.16</v>
          </cell>
          <cell r="I149">
            <v>355.1</v>
          </cell>
          <cell r="K149">
            <v>356.93</v>
          </cell>
        </row>
        <row r="150">
          <cell r="B150">
            <v>33573</v>
          </cell>
          <cell r="D150">
            <v>353.61</v>
          </cell>
          <cell r="E150">
            <v>352.84</v>
          </cell>
          <cell r="F150">
            <v>355.33</v>
          </cell>
          <cell r="G150">
            <v>355.01</v>
          </cell>
          <cell r="I150">
            <v>356.78</v>
          </cell>
          <cell r="K150">
            <v>359.07</v>
          </cell>
        </row>
        <row r="151">
          <cell r="B151">
            <v>33604</v>
          </cell>
          <cell r="D151">
            <v>353.24</v>
          </cell>
          <cell r="E151">
            <v>352.61</v>
          </cell>
          <cell r="F151">
            <v>356.12</v>
          </cell>
          <cell r="G151">
            <v>354.91</v>
          </cell>
          <cell r="I151">
            <v>362.55</v>
          </cell>
          <cell r="K151">
            <v>359.68</v>
          </cell>
        </row>
        <row r="152">
          <cell r="B152">
            <v>33635</v>
          </cell>
          <cell r="D152">
            <v>352.95</v>
          </cell>
          <cell r="E152">
            <v>352.52</v>
          </cell>
          <cell r="F152">
            <v>356.61</v>
          </cell>
          <cell r="G152">
            <v>355.71</v>
          </cell>
          <cell r="I152">
            <v>364.51</v>
          </cell>
          <cell r="K152">
            <v>360.39</v>
          </cell>
        </row>
        <row r="153">
          <cell r="B153">
            <v>33664</v>
          </cell>
          <cell r="D153">
            <v>352.92</v>
          </cell>
          <cell r="E153">
            <v>352.51</v>
          </cell>
          <cell r="F153">
            <v>356.88</v>
          </cell>
          <cell r="G153">
            <v>356.51</v>
          </cell>
          <cell r="I153">
            <v>365.17</v>
          </cell>
          <cell r="K153">
            <v>361.91</v>
          </cell>
        </row>
        <row r="154">
          <cell r="B154">
            <v>33695</v>
          </cell>
          <cell r="D154">
            <v>353.76</v>
          </cell>
          <cell r="E154">
            <v>352.9</v>
          </cell>
          <cell r="F154">
            <v>358.13</v>
          </cell>
          <cell r="G154">
            <v>356.07</v>
          </cell>
          <cell r="I154">
            <v>365.26</v>
          </cell>
          <cell r="K154">
            <v>362.51</v>
          </cell>
        </row>
        <row r="155">
          <cell r="B155">
            <v>33725</v>
          </cell>
          <cell r="D155">
            <v>355.05</v>
          </cell>
          <cell r="E155">
            <v>353.5</v>
          </cell>
          <cell r="F155">
            <v>358.69</v>
          </cell>
          <cell r="G155">
            <v>354.23</v>
          </cell>
          <cell r="I155">
            <v>369.09</v>
          </cell>
          <cell r="K155">
            <v>361.29</v>
          </cell>
        </row>
        <row r="156">
          <cell r="B156">
            <v>33756</v>
          </cell>
          <cell r="D156">
            <v>355.52</v>
          </cell>
          <cell r="E156">
            <v>353.85</v>
          </cell>
          <cell r="F156">
            <v>357.86</v>
          </cell>
          <cell r="G156">
            <v>352.97</v>
          </cell>
          <cell r="I156">
            <v>365.09</v>
          </cell>
          <cell r="K156">
            <v>358.27</v>
          </cell>
        </row>
        <row r="157">
          <cell r="B157">
            <v>33786</v>
          </cell>
          <cell r="D157">
            <v>355.25</v>
          </cell>
          <cell r="E157">
            <v>354.15</v>
          </cell>
          <cell r="F157">
            <v>356.84</v>
          </cell>
          <cell r="G157">
            <v>353.93</v>
          </cell>
          <cell r="I157">
            <v>364.13</v>
          </cell>
          <cell r="K157">
            <v>352.74</v>
          </cell>
        </row>
        <row r="158">
          <cell r="B158">
            <v>33817</v>
          </cell>
          <cell r="D158">
            <v>355.09</v>
          </cell>
          <cell r="E158">
            <v>354.52</v>
          </cell>
          <cell r="F158">
            <v>355.91</v>
          </cell>
          <cell r="G158">
            <v>354.84</v>
          </cell>
          <cell r="I158">
            <v>358.02</v>
          </cell>
          <cell r="K158">
            <v>347.02</v>
          </cell>
        </row>
        <row r="159">
          <cell r="B159">
            <v>33848</v>
          </cell>
          <cell r="D159">
            <v>355.37</v>
          </cell>
          <cell r="E159">
            <v>354.68</v>
          </cell>
          <cell r="F159">
            <v>355.4</v>
          </cell>
          <cell r="G159">
            <v>354.61</v>
          </cell>
          <cell r="I159">
            <v>360.44</v>
          </cell>
          <cell r="K159">
            <v>347.85</v>
          </cell>
        </row>
        <row r="160">
          <cell r="B160">
            <v>33878</v>
          </cell>
          <cell r="D160">
            <v>355.63</v>
          </cell>
          <cell r="E160">
            <v>354.58</v>
          </cell>
          <cell r="F160">
            <v>355.22</v>
          </cell>
          <cell r="G160">
            <v>355</v>
          </cell>
          <cell r="I160">
            <v>361.28</v>
          </cell>
          <cell r="K160">
            <v>352.44</v>
          </cell>
        </row>
        <row r="161">
          <cell r="B161">
            <v>33909</v>
          </cell>
          <cell r="D161">
            <v>355.41</v>
          </cell>
          <cell r="E161">
            <v>354.3</v>
          </cell>
          <cell r="F161">
            <v>355.24</v>
          </cell>
          <cell r="G161">
            <v>355.16</v>
          </cell>
          <cell r="I161">
            <v>356</v>
          </cell>
          <cell r="K161">
            <v>356.8</v>
          </cell>
        </row>
        <row r="162">
          <cell r="B162">
            <v>33939</v>
          </cell>
          <cell r="D162">
            <v>354.99</v>
          </cell>
          <cell r="E162">
            <v>354.07</v>
          </cell>
          <cell r="F162">
            <v>355.9</v>
          </cell>
          <cell r="G162">
            <v>355.16</v>
          </cell>
          <cell r="I162">
            <v>359.41</v>
          </cell>
          <cell r="K162">
            <v>359.12</v>
          </cell>
        </row>
        <row r="163">
          <cell r="B163">
            <v>33970</v>
          </cell>
          <cell r="D163">
            <v>354.73</v>
          </cell>
          <cell r="E163">
            <v>353.72</v>
          </cell>
          <cell r="F163">
            <v>356.87</v>
          </cell>
          <cell r="G163">
            <v>355.93</v>
          </cell>
          <cell r="I163">
            <v>362.52</v>
          </cell>
          <cell r="K163">
            <v>360</v>
          </cell>
        </row>
        <row r="164">
          <cell r="B164">
            <v>34001</v>
          </cell>
          <cell r="D164">
            <v>354.46</v>
          </cell>
          <cell r="E164">
            <v>353.75</v>
          </cell>
          <cell r="F164">
            <v>357.11</v>
          </cell>
          <cell r="G164">
            <v>356.87</v>
          </cell>
          <cell r="I164">
            <v>361.94</v>
          </cell>
          <cell r="K164">
            <v>361.17</v>
          </cell>
        </row>
        <row r="165">
          <cell r="B165">
            <v>34029</v>
          </cell>
          <cell r="D165">
            <v>354.3</v>
          </cell>
          <cell r="E165">
            <v>354.03</v>
          </cell>
          <cell r="F165">
            <v>357.38</v>
          </cell>
          <cell r="G165">
            <v>357.77</v>
          </cell>
          <cell r="I165">
            <v>363.09</v>
          </cell>
          <cell r="K165">
            <v>362.45</v>
          </cell>
        </row>
        <row r="166">
          <cell r="B166">
            <v>34060</v>
          </cell>
          <cell r="D166">
            <v>354.47</v>
          </cell>
          <cell r="E166">
            <v>353.93</v>
          </cell>
          <cell r="F166">
            <v>358.96</v>
          </cell>
          <cell r="G166">
            <v>356.94</v>
          </cell>
          <cell r="I166">
            <v>366.36</v>
          </cell>
          <cell r="K166">
            <v>362.79</v>
          </cell>
        </row>
        <row r="167">
          <cell r="B167">
            <v>34090</v>
          </cell>
          <cell r="D167">
            <v>354.67</v>
          </cell>
          <cell r="E167">
            <v>353.94</v>
          </cell>
          <cell r="F167">
            <v>359.44</v>
          </cell>
          <cell r="G167">
            <v>354.84</v>
          </cell>
          <cell r="I167">
            <v>364.64</v>
          </cell>
          <cell r="K167">
            <v>362.65</v>
          </cell>
        </row>
        <row r="168">
          <cell r="B168">
            <v>34121</v>
          </cell>
          <cell r="D168">
            <v>354.92</v>
          </cell>
          <cell r="E168">
            <v>354.39</v>
          </cell>
          <cell r="F168">
            <v>358.22</v>
          </cell>
          <cell r="G168">
            <v>354.28</v>
          </cell>
          <cell r="I168">
            <v>361.56</v>
          </cell>
          <cell r="K168">
            <v>359.76</v>
          </cell>
        </row>
        <row r="169">
          <cell r="B169">
            <v>34151</v>
          </cell>
          <cell r="D169">
            <v>355.34</v>
          </cell>
          <cell r="E169">
            <v>354.88</v>
          </cell>
          <cell r="F169">
            <v>357.6</v>
          </cell>
          <cell r="G169">
            <v>355.01</v>
          </cell>
          <cell r="I169">
            <v>360.57</v>
          </cell>
          <cell r="K169">
            <v>352.93</v>
          </cell>
        </row>
        <row r="170">
          <cell r="B170">
            <v>34182</v>
          </cell>
          <cell r="D170">
            <v>355.75</v>
          </cell>
          <cell r="E170">
            <v>355.47</v>
          </cell>
          <cell r="F170">
            <v>357.36</v>
          </cell>
          <cell r="G170">
            <v>355.82</v>
          </cell>
          <cell r="I170">
            <v>362.62</v>
          </cell>
          <cell r="K170">
            <v>347.65</v>
          </cell>
        </row>
        <row r="171">
          <cell r="B171">
            <v>34213</v>
          </cell>
          <cell r="D171">
            <v>356.02</v>
          </cell>
          <cell r="E171">
            <v>355.69</v>
          </cell>
          <cell r="F171">
            <v>356.82</v>
          </cell>
          <cell r="G171">
            <v>356.33</v>
          </cell>
          <cell r="I171">
            <v>362.42</v>
          </cell>
          <cell r="K171">
            <v>349.08</v>
          </cell>
        </row>
        <row r="172">
          <cell r="B172">
            <v>34243</v>
          </cell>
          <cell r="D172">
            <v>356.27</v>
          </cell>
          <cell r="E172">
            <v>355.5</v>
          </cell>
          <cell r="F172">
            <v>356.32</v>
          </cell>
          <cell r="G172">
            <v>356.2</v>
          </cell>
          <cell r="I172">
            <v>359.89</v>
          </cell>
          <cell r="K172">
            <v>353.83</v>
          </cell>
        </row>
        <row r="173">
          <cell r="B173">
            <v>34274</v>
          </cell>
          <cell r="D173">
            <v>356.36</v>
          </cell>
          <cell r="E173">
            <v>355.33</v>
          </cell>
          <cell r="F173">
            <v>356.61</v>
          </cell>
          <cell r="G173">
            <v>356.32</v>
          </cell>
          <cell r="I173">
            <v>356.93</v>
          </cell>
          <cell r="K173">
            <v>358.71</v>
          </cell>
        </row>
        <row r="174">
          <cell r="B174">
            <v>34304</v>
          </cell>
          <cell r="D174">
            <v>356.1</v>
          </cell>
          <cell r="E174">
            <v>355.19</v>
          </cell>
          <cell r="F174">
            <v>357.64</v>
          </cell>
          <cell r="G174">
            <v>357.18</v>
          </cell>
          <cell r="I174">
            <v>361.43</v>
          </cell>
          <cell r="K174">
            <v>361.86</v>
          </cell>
        </row>
        <row r="175">
          <cell r="B175">
            <v>34335</v>
          </cell>
          <cell r="D175">
            <v>355.77</v>
          </cell>
          <cell r="E175">
            <v>354.9</v>
          </cell>
          <cell r="F175">
            <v>358.71</v>
          </cell>
          <cell r="G175">
            <v>357.93</v>
          </cell>
          <cell r="I175">
            <v>361.66</v>
          </cell>
          <cell r="K175">
            <v>362.56</v>
          </cell>
        </row>
        <row r="176">
          <cell r="B176">
            <v>34366</v>
          </cell>
          <cell r="D176">
            <v>355.71</v>
          </cell>
          <cell r="E176">
            <v>355</v>
          </cell>
          <cell r="F176">
            <v>359.26</v>
          </cell>
          <cell r="G176">
            <v>358.4</v>
          </cell>
          <cell r="I176">
            <v>364.1</v>
          </cell>
          <cell r="K176">
            <v>362.86</v>
          </cell>
        </row>
        <row r="177">
          <cell r="B177">
            <v>34394</v>
          </cell>
          <cell r="D177">
            <v>355.7</v>
          </cell>
          <cell r="E177">
            <v>355.28</v>
          </cell>
          <cell r="F177">
            <v>359.28</v>
          </cell>
          <cell r="G177">
            <v>357.75</v>
          </cell>
          <cell r="I177">
            <v>363.6</v>
          </cell>
          <cell r="K177">
            <v>363.84</v>
          </cell>
        </row>
        <row r="178">
          <cell r="B178">
            <v>34425</v>
          </cell>
          <cell r="D178">
            <v>355.65</v>
          </cell>
          <cell r="E178">
            <v>355.42</v>
          </cell>
          <cell r="F178">
            <v>359.42</v>
          </cell>
          <cell r="G178">
            <v>355.88</v>
          </cell>
          <cell r="I178">
            <v>364.5</v>
          </cell>
          <cell r="K178">
            <v>363.78</v>
          </cell>
        </row>
        <row r="179">
          <cell r="B179">
            <v>34455</v>
          </cell>
          <cell r="D179">
            <v>355.77</v>
          </cell>
          <cell r="E179">
            <v>355.54</v>
          </cell>
          <cell r="F179">
            <v>359.59</v>
          </cell>
          <cell r="G179">
            <v>354.65</v>
          </cell>
          <cell r="I179">
            <v>364.3</v>
          </cell>
          <cell r="K179">
            <v>362.66</v>
          </cell>
        </row>
        <row r="180">
          <cell r="B180">
            <v>34486</v>
          </cell>
          <cell r="D180">
            <v>356.14</v>
          </cell>
          <cell r="E180">
            <v>355.7</v>
          </cell>
          <cell r="F180">
            <v>359.2</v>
          </cell>
          <cell r="G180">
            <v>355.76</v>
          </cell>
          <cell r="I180">
            <v>362.5</v>
          </cell>
          <cell r="K180">
            <v>360.2</v>
          </cell>
        </row>
        <row r="181">
          <cell r="B181">
            <v>34516</v>
          </cell>
          <cell r="D181">
            <v>356.69</v>
          </cell>
          <cell r="E181">
            <v>356.31</v>
          </cell>
          <cell r="F181">
            <v>358.51</v>
          </cell>
          <cell r="G181">
            <v>356.39</v>
          </cell>
          <cell r="I181">
            <v>358.3</v>
          </cell>
          <cell r="K181">
            <v>354.43</v>
          </cell>
        </row>
        <row r="182">
          <cell r="B182">
            <v>34547</v>
          </cell>
          <cell r="D182">
            <v>357.28</v>
          </cell>
          <cell r="E182">
            <v>356.82</v>
          </cell>
          <cell r="G182">
            <v>355.53</v>
          </cell>
          <cell r="I182">
            <v>358.6</v>
          </cell>
          <cell r="K182">
            <v>349.38</v>
          </cell>
        </row>
        <row r="183">
          <cell r="B183">
            <v>34578</v>
          </cell>
          <cell r="D183">
            <v>358.05</v>
          </cell>
          <cell r="E183">
            <v>356.94</v>
          </cell>
          <cell r="G183">
            <v>355.53</v>
          </cell>
          <cell r="I183">
            <v>361.6</v>
          </cell>
          <cell r="K183">
            <v>350.72</v>
          </cell>
        </row>
        <row r="184">
          <cell r="B184">
            <v>34608</v>
          </cell>
          <cell r="D184">
            <v>358.47</v>
          </cell>
          <cell r="E184">
            <v>357.01</v>
          </cell>
          <cell r="G184">
            <v>356.2</v>
          </cell>
          <cell r="I184">
            <v>364.2</v>
          </cell>
          <cell r="K184">
            <v>356.7</v>
          </cell>
        </row>
        <row r="185">
          <cell r="B185">
            <v>34639</v>
          </cell>
          <cell r="D185">
            <v>358.15</v>
          </cell>
          <cell r="E185">
            <v>357.03</v>
          </cell>
          <cell r="G185">
            <v>356.78</v>
          </cell>
          <cell r="I185">
            <v>364.5</v>
          </cell>
          <cell r="K185">
            <v>360.86</v>
          </cell>
        </row>
        <row r="186">
          <cell r="B186">
            <v>34669</v>
          </cell>
          <cell r="D186">
            <v>357.67</v>
          </cell>
          <cell r="E186">
            <v>356.96</v>
          </cell>
          <cell r="G186">
            <v>357.17</v>
          </cell>
          <cell r="I186">
            <v>366.5</v>
          </cell>
          <cell r="K186">
            <v>362.34</v>
          </cell>
        </row>
        <row r="187">
          <cell r="B187">
            <v>34700</v>
          </cell>
          <cell r="D187">
            <v>357.6</v>
          </cell>
          <cell r="E187">
            <v>356.96</v>
          </cell>
          <cell r="G187">
            <v>358.31</v>
          </cell>
          <cell r="I187">
            <v>368.4</v>
          </cell>
          <cell r="K187">
            <v>363.36</v>
          </cell>
        </row>
        <row r="188">
          <cell r="B188">
            <v>34731</v>
          </cell>
          <cell r="D188">
            <v>357.61</v>
          </cell>
          <cell r="E188">
            <v>357.09</v>
          </cell>
          <cell r="G188">
            <v>359.28</v>
          </cell>
          <cell r="I188">
            <v>367.3</v>
          </cell>
          <cell r="K188">
            <v>364.31</v>
          </cell>
        </row>
        <row r="189">
          <cell r="B189">
            <v>34759</v>
          </cell>
          <cell r="D189">
            <v>357.36</v>
          </cell>
          <cell r="E189">
            <v>357.15</v>
          </cell>
          <cell r="G189">
            <v>359.29</v>
          </cell>
          <cell r="I189">
            <v>368.3</v>
          </cell>
          <cell r="K189">
            <v>365.48</v>
          </cell>
        </row>
        <row r="190">
          <cell r="B190">
            <v>34790</v>
          </cell>
          <cell r="D190">
            <v>357.32</v>
          </cell>
          <cell r="E190">
            <v>357.23</v>
          </cell>
          <cell r="G190">
            <v>358.55</v>
          </cell>
          <cell r="I190">
            <v>369.2</v>
          </cell>
          <cell r="K190">
            <v>365.68</v>
          </cell>
        </row>
        <row r="191">
          <cell r="B191">
            <v>34820</v>
          </cell>
          <cell r="D191">
            <v>357.6</v>
          </cell>
          <cell r="E191">
            <v>357.51</v>
          </cell>
          <cell r="G191">
            <v>357.11</v>
          </cell>
          <cell r="I191">
            <v>367.6</v>
          </cell>
          <cell r="K191">
            <v>364.29</v>
          </cell>
        </row>
        <row r="192">
          <cell r="B192">
            <v>34851</v>
          </cell>
          <cell r="D192">
            <v>358.14</v>
          </cell>
          <cell r="E192">
            <v>357.93</v>
          </cell>
          <cell r="G192">
            <v>356.72</v>
          </cell>
          <cell r="I192">
            <v>364.6</v>
          </cell>
          <cell r="K192">
            <v>361.54</v>
          </cell>
        </row>
        <row r="193">
          <cell r="B193">
            <v>34881</v>
          </cell>
          <cell r="D193">
            <v>358.59</v>
          </cell>
          <cell r="E193">
            <v>358.41</v>
          </cell>
          <cell r="G193">
            <v>357.38</v>
          </cell>
          <cell r="I193">
            <v>360</v>
          </cell>
          <cell r="K193">
            <v>356.42</v>
          </cell>
        </row>
        <row r="194">
          <cell r="B194">
            <v>34912</v>
          </cell>
          <cell r="D194">
            <v>358.69</v>
          </cell>
          <cell r="E194">
            <v>358.73</v>
          </cell>
          <cell r="G194">
            <v>357.82</v>
          </cell>
          <cell r="I194">
            <v>360.7</v>
          </cell>
          <cell r="K194">
            <v>351.98</v>
          </cell>
        </row>
        <row r="195">
          <cell r="B195">
            <v>34943</v>
          </cell>
          <cell r="D195">
            <v>358.85</v>
          </cell>
          <cell r="E195">
            <v>358.86</v>
          </cell>
          <cell r="G195">
            <v>357.63</v>
          </cell>
          <cell r="I195">
            <v>363.6</v>
          </cell>
          <cell r="K195">
            <v>352.56</v>
          </cell>
        </row>
        <row r="196">
          <cell r="B196">
            <v>34973</v>
          </cell>
          <cell r="D196">
            <v>358.83</v>
          </cell>
          <cell r="E196">
            <v>358.83</v>
          </cell>
          <cell r="G196">
            <v>357.78</v>
          </cell>
          <cell r="K196">
            <v>357.41</v>
          </cell>
        </row>
        <row r="197">
          <cell r="B197">
            <v>35004</v>
          </cell>
          <cell r="D197">
            <v>358.62</v>
          </cell>
          <cell r="E197">
            <v>358.89</v>
          </cell>
          <cell r="G197">
            <v>358.73</v>
          </cell>
          <cell r="I197">
            <v>366.9</v>
          </cell>
          <cell r="K197">
            <v>361.78</v>
          </cell>
        </row>
        <row r="198">
          <cell r="B198">
            <v>35034</v>
          </cell>
          <cell r="D198">
            <v>358.52</v>
          </cell>
          <cell r="E198">
            <v>359.23</v>
          </cell>
          <cell r="F198">
            <v>360.7</v>
          </cell>
          <cell r="G198">
            <v>358.73</v>
          </cell>
          <cell r="I198">
            <v>370.7</v>
          </cell>
          <cell r="K198">
            <v>364.51</v>
          </cell>
        </row>
        <row r="199">
          <cell r="B199">
            <v>35065</v>
          </cell>
          <cell r="D199">
            <v>358.51</v>
          </cell>
          <cell r="E199">
            <v>359.18</v>
          </cell>
          <cell r="F199">
            <v>361.64</v>
          </cell>
          <cell r="G199">
            <v>358.99</v>
          </cell>
          <cell r="I199">
            <v>373.2</v>
          </cell>
          <cell r="K199">
            <v>366.26</v>
          </cell>
        </row>
        <row r="200">
          <cell r="B200">
            <v>35096</v>
          </cell>
          <cell r="D200">
            <v>358.63</v>
          </cell>
          <cell r="E200">
            <v>359</v>
          </cell>
          <cell r="F200">
            <v>362.33</v>
          </cell>
          <cell r="G200">
            <v>360.53</v>
          </cell>
          <cell r="I200">
            <v>372.8</v>
          </cell>
          <cell r="K200">
            <v>366.04</v>
          </cell>
        </row>
        <row r="201">
          <cell r="B201">
            <v>35125</v>
          </cell>
          <cell r="D201">
            <v>358.6</v>
          </cell>
          <cell r="E201">
            <v>358.97</v>
          </cell>
          <cell r="F201">
            <v>362.83</v>
          </cell>
          <cell r="G201">
            <v>360.29</v>
          </cell>
          <cell r="I201">
            <v>373.6</v>
          </cell>
          <cell r="K201">
            <v>366.81</v>
          </cell>
        </row>
        <row r="202">
          <cell r="B202">
            <v>35156</v>
          </cell>
          <cell r="D202">
            <v>358.61</v>
          </cell>
          <cell r="E202">
            <v>358.98</v>
          </cell>
          <cell r="F202">
            <v>362.89</v>
          </cell>
          <cell r="G202">
            <v>358.75</v>
          </cell>
          <cell r="I202">
            <v>373.4</v>
          </cell>
          <cell r="K202">
            <v>368.06</v>
          </cell>
        </row>
        <row r="203">
          <cell r="B203">
            <v>35186</v>
          </cell>
          <cell r="D203">
            <v>358.91</v>
          </cell>
          <cell r="E203">
            <v>359.25</v>
          </cell>
          <cell r="F203">
            <v>362.76</v>
          </cell>
          <cell r="G203">
            <v>358.32</v>
          </cell>
          <cell r="I203">
            <v>374</v>
          </cell>
          <cell r="K203">
            <v>366.97</v>
          </cell>
        </row>
        <row r="204">
          <cell r="B204">
            <v>35217</v>
          </cell>
          <cell r="D204">
            <v>359.33</v>
          </cell>
          <cell r="E204">
            <v>359.62</v>
          </cell>
          <cell r="F204">
            <v>363.22</v>
          </cell>
          <cell r="G204">
            <v>358.48</v>
          </cell>
          <cell r="I204">
            <v>368.8</v>
          </cell>
          <cell r="K204">
            <v>364.8</v>
          </cell>
        </row>
        <row r="205">
          <cell r="B205">
            <v>35247</v>
          </cell>
          <cell r="D205">
            <v>359.72</v>
          </cell>
          <cell r="E205">
            <v>359.93</v>
          </cell>
          <cell r="F205">
            <v>363.41</v>
          </cell>
          <cell r="G205">
            <v>359.5</v>
          </cell>
          <cell r="I205">
            <v>367.1</v>
          </cell>
          <cell r="K205">
            <v>359.76</v>
          </cell>
        </row>
        <row r="206">
          <cell r="B206">
            <v>35278</v>
          </cell>
          <cell r="D206">
            <v>360.03</v>
          </cell>
          <cell r="E206">
            <v>360.35</v>
          </cell>
          <cell r="G206">
            <v>360.9</v>
          </cell>
          <cell r="I206">
            <v>368.7</v>
          </cell>
          <cell r="K206">
            <v>354.11</v>
          </cell>
        </row>
        <row r="207">
          <cell r="B207">
            <v>35309</v>
          </cell>
          <cell r="D207">
            <v>360.29</v>
          </cell>
          <cell r="E207">
            <v>360.55</v>
          </cell>
          <cell r="G207">
            <v>361.1</v>
          </cell>
          <cell r="I207">
            <v>370.4</v>
          </cell>
          <cell r="K207">
            <v>355.89</v>
          </cell>
        </row>
        <row r="208">
          <cell r="B208">
            <v>35339</v>
          </cell>
          <cell r="D208">
            <v>360.49</v>
          </cell>
          <cell r="E208">
            <v>360.54</v>
          </cell>
          <cell r="G208">
            <v>361.2</v>
          </cell>
          <cell r="I208">
            <v>369.9</v>
          </cell>
          <cell r="K208">
            <v>362.34</v>
          </cell>
        </row>
        <row r="209">
          <cell r="B209">
            <v>35370</v>
          </cell>
          <cell r="D209">
            <v>360.48</v>
          </cell>
          <cell r="E209">
            <v>360.49</v>
          </cell>
          <cell r="G209">
            <v>362.12</v>
          </cell>
          <cell r="I209">
            <v>368.5</v>
          </cell>
          <cell r="K209">
            <v>364.22</v>
          </cell>
        </row>
        <row r="210">
          <cell r="B210">
            <v>35400</v>
          </cell>
          <cell r="D210">
            <v>360.45</v>
          </cell>
          <cell r="E210">
            <v>360.18</v>
          </cell>
          <cell r="G210">
            <v>362.31</v>
          </cell>
          <cell r="I210">
            <v>370.6</v>
          </cell>
          <cell r="K210">
            <v>364.6</v>
          </cell>
        </row>
        <row r="211">
          <cell r="B211">
            <v>35431</v>
          </cell>
          <cell r="D211">
            <v>360.42</v>
          </cell>
          <cell r="E211">
            <v>359.94</v>
          </cell>
          <cell r="G211">
            <v>362.57</v>
          </cell>
          <cell r="I211">
            <v>371.2</v>
          </cell>
          <cell r="K211">
            <v>366.2</v>
          </cell>
        </row>
        <row r="212">
          <cell r="B212">
            <v>35462</v>
          </cell>
          <cell r="D212">
            <v>360.25</v>
          </cell>
          <cell r="E212">
            <v>360.05</v>
          </cell>
          <cell r="G212">
            <v>363.82</v>
          </cell>
          <cell r="I212">
            <v>373.4</v>
          </cell>
          <cell r="K212">
            <v>367.79</v>
          </cell>
        </row>
        <row r="213">
          <cell r="B213">
            <v>35490</v>
          </cell>
          <cell r="D213">
            <v>360.32</v>
          </cell>
          <cell r="E213">
            <v>360.27</v>
          </cell>
          <cell r="G213">
            <v>363.97</v>
          </cell>
          <cell r="I213">
            <v>372.4</v>
          </cell>
          <cell r="K213">
            <v>368.55</v>
          </cell>
        </row>
        <row r="214">
          <cell r="B214">
            <v>35521</v>
          </cell>
          <cell r="D214">
            <v>360.52</v>
          </cell>
          <cell r="E214">
            <v>360.39</v>
          </cell>
          <cell r="G214">
            <v>362.01</v>
          </cell>
          <cell r="I214">
            <v>373.3</v>
          </cell>
          <cell r="K214">
            <v>368.44</v>
          </cell>
        </row>
        <row r="215">
          <cell r="B215">
            <v>35551</v>
          </cell>
          <cell r="D215">
            <v>360.62</v>
          </cell>
          <cell r="E215">
            <v>360.6</v>
          </cell>
          <cell r="G215">
            <v>361.32</v>
          </cell>
          <cell r="I215">
            <v>372.5</v>
          </cell>
          <cell r="K215">
            <v>367.83</v>
          </cell>
        </row>
        <row r="216">
          <cell r="B216">
            <v>35582</v>
          </cell>
          <cell r="D216">
            <v>360.8</v>
          </cell>
          <cell r="E216">
            <v>360.87</v>
          </cell>
          <cell r="G216">
            <v>362.12</v>
          </cell>
          <cell r="I216">
            <v>371.9</v>
          </cell>
          <cell r="K216">
            <v>365.17</v>
          </cell>
        </row>
        <row r="217">
          <cell r="B217">
            <v>35612</v>
          </cell>
          <cell r="D217">
            <v>361.05</v>
          </cell>
          <cell r="E217">
            <v>361.22</v>
          </cell>
          <cell r="G217">
            <v>362.15</v>
          </cell>
          <cell r="I217">
            <v>370.7</v>
          </cell>
          <cell r="K217">
            <v>358.92</v>
          </cell>
        </row>
        <row r="218">
          <cell r="B218">
            <v>35643</v>
          </cell>
          <cell r="D218">
            <v>361.34</v>
          </cell>
          <cell r="E218">
            <v>361.56</v>
          </cell>
          <cell r="G218">
            <v>362.03</v>
          </cell>
          <cell r="I218">
            <v>368.5</v>
          </cell>
          <cell r="K218">
            <v>354.21</v>
          </cell>
        </row>
        <row r="219">
          <cell r="B219">
            <v>35674</v>
          </cell>
          <cell r="D219">
            <v>361.53</v>
          </cell>
          <cell r="E219">
            <v>361.87</v>
          </cell>
          <cell r="G219">
            <v>362.49</v>
          </cell>
          <cell r="I219">
            <v>365</v>
          </cell>
          <cell r="K219">
            <v>356</v>
          </cell>
        </row>
        <row r="220">
          <cell r="B220">
            <v>35704</v>
          </cell>
          <cell r="D220">
            <v>361.67</v>
          </cell>
          <cell r="E220">
            <v>362</v>
          </cell>
          <cell r="G220">
            <v>363.5</v>
          </cell>
          <cell r="I220">
            <v>366.9</v>
          </cell>
          <cell r="K220">
            <v>361.29</v>
          </cell>
        </row>
        <row r="221">
          <cell r="B221">
            <v>35735</v>
          </cell>
          <cell r="D221">
            <v>361.61</v>
          </cell>
          <cell r="E221">
            <v>361.93</v>
          </cell>
          <cell r="G221">
            <v>364.32</v>
          </cell>
          <cell r="I221">
            <v>371.5</v>
          </cell>
          <cell r="K221">
            <v>365.56</v>
          </cell>
        </row>
        <row r="222">
          <cell r="B222">
            <v>35765</v>
          </cell>
          <cell r="D222">
            <v>361.41</v>
          </cell>
          <cell r="E222">
            <v>361.95</v>
          </cell>
          <cell r="G222">
            <v>364.65</v>
          </cell>
          <cell r="I222">
            <v>371.8</v>
          </cell>
          <cell r="K222">
            <v>368.94</v>
          </cell>
        </row>
        <row r="223">
          <cell r="B223">
            <v>35796</v>
          </cell>
          <cell r="D223">
            <v>361.58</v>
          </cell>
          <cell r="E223">
            <v>361.94</v>
          </cell>
          <cell r="G223">
            <v>364.88</v>
          </cell>
          <cell r="I223">
            <v>372.8</v>
          </cell>
          <cell r="K223">
            <v>369.77</v>
          </cell>
        </row>
        <row r="224">
          <cell r="B224">
            <v>35827</v>
          </cell>
          <cell r="D224">
            <v>361.92</v>
          </cell>
          <cell r="E224">
            <v>362.03</v>
          </cell>
          <cell r="G224">
            <v>365.56</v>
          </cell>
          <cell r="I224">
            <v>373.7</v>
          </cell>
          <cell r="K224">
            <v>369.56</v>
          </cell>
        </row>
        <row r="225">
          <cell r="B225">
            <v>35855</v>
          </cell>
          <cell r="D225">
            <v>362.05</v>
          </cell>
          <cell r="E225">
            <v>362.4</v>
          </cell>
          <cell r="G225">
            <v>366.28</v>
          </cell>
          <cell r="I225">
            <v>373.8</v>
          </cell>
          <cell r="K225">
            <v>369.75</v>
          </cell>
        </row>
        <row r="226">
          <cell r="B226">
            <v>35886</v>
          </cell>
          <cell r="D226">
            <v>362.33</v>
          </cell>
          <cell r="E226">
            <v>362.73</v>
          </cell>
          <cell r="G226">
            <v>365.59</v>
          </cell>
          <cell r="I226">
            <v>372.8</v>
          </cell>
          <cell r="K226">
            <v>369.73</v>
          </cell>
        </row>
        <row r="227">
          <cell r="B227">
            <v>35916</v>
          </cell>
          <cell r="D227">
            <v>362.86</v>
          </cell>
          <cell r="E227">
            <v>363.09</v>
          </cell>
          <cell r="G227">
            <v>364.72</v>
          </cell>
          <cell r="I227">
            <v>369.9</v>
          </cell>
          <cell r="K227">
            <v>370.13</v>
          </cell>
        </row>
        <row r="228">
          <cell r="B228">
            <v>35947</v>
          </cell>
          <cell r="D228">
            <v>363.32</v>
          </cell>
          <cell r="E228">
            <v>363.5</v>
          </cell>
          <cell r="G228">
            <v>364.75</v>
          </cell>
          <cell r="I228">
            <v>365.9</v>
          </cell>
          <cell r="K228">
            <v>368.41</v>
          </cell>
        </row>
        <row r="229">
          <cell r="B229">
            <v>35977</v>
          </cell>
          <cell r="D229">
            <v>363.8</v>
          </cell>
          <cell r="E229">
            <v>364.03</v>
          </cell>
          <cell r="G229">
            <v>365.3</v>
          </cell>
          <cell r="I229">
            <v>364.7</v>
          </cell>
          <cell r="K229">
            <v>362.36</v>
          </cell>
        </row>
        <row r="230">
          <cell r="B230">
            <v>36008</v>
          </cell>
          <cell r="D230">
            <v>364.35</v>
          </cell>
          <cell r="E230">
            <v>364.7</v>
          </cell>
          <cell r="G230">
            <v>365.92</v>
          </cell>
          <cell r="I230">
            <v>368.2</v>
          </cell>
          <cell r="K230">
            <v>357.91</v>
          </cell>
        </row>
        <row r="231">
          <cell r="B231">
            <v>36039</v>
          </cell>
          <cell r="D231">
            <v>364.65</v>
          </cell>
          <cell r="E231">
            <v>365.01</v>
          </cell>
          <cell r="G231">
            <v>365.78</v>
          </cell>
          <cell r="I231">
            <v>368.8</v>
          </cell>
          <cell r="K231">
            <v>360.05</v>
          </cell>
        </row>
        <row r="232">
          <cell r="B232">
            <v>36069</v>
          </cell>
          <cell r="D232">
            <v>364.81</v>
          </cell>
          <cell r="E232">
            <v>364.99</v>
          </cell>
          <cell r="G232">
            <v>365.35</v>
          </cell>
          <cell r="I232">
            <v>371.2</v>
          </cell>
          <cell r="K232">
            <v>364.78</v>
          </cell>
        </row>
        <row r="233">
          <cell r="B233">
            <v>36100</v>
          </cell>
          <cell r="D233">
            <v>364.95</v>
          </cell>
          <cell r="E233">
            <v>364.93</v>
          </cell>
          <cell r="F233">
            <v>366.19</v>
          </cell>
          <cell r="G233">
            <v>365.73</v>
          </cell>
          <cell r="I233">
            <v>370</v>
          </cell>
          <cell r="K233">
            <v>368</v>
          </cell>
        </row>
        <row r="234">
          <cell r="B234">
            <v>36130</v>
          </cell>
          <cell r="D234">
            <v>364.95</v>
          </cell>
          <cell r="E234">
            <v>364.85</v>
          </cell>
          <cell r="F234">
            <v>366.66</v>
          </cell>
          <cell r="G234">
            <v>366.17</v>
          </cell>
          <cell r="I234">
            <v>371.7</v>
          </cell>
          <cell r="K234">
            <v>370.54</v>
          </cell>
        </row>
        <row r="235">
          <cell r="B235">
            <v>36161</v>
          </cell>
          <cell r="D235">
            <v>364.91</v>
          </cell>
          <cell r="E235">
            <v>364.91</v>
          </cell>
          <cell r="F235">
            <v>367.41</v>
          </cell>
          <cell r="G235">
            <v>366.32</v>
          </cell>
          <cell r="I235">
            <v>374.1</v>
          </cell>
          <cell r="K235">
            <v>372.72</v>
          </cell>
        </row>
        <row r="236">
          <cell r="B236">
            <v>36192</v>
          </cell>
          <cell r="D236">
            <v>364.91</v>
          </cell>
          <cell r="E236">
            <v>364.97</v>
          </cell>
          <cell r="F236">
            <v>368.56</v>
          </cell>
          <cell r="G236">
            <v>367.58</v>
          </cell>
          <cell r="I236">
            <v>375</v>
          </cell>
          <cell r="K236">
            <v>373.33</v>
          </cell>
        </row>
        <row r="237">
          <cell r="B237">
            <v>36220</v>
          </cell>
          <cell r="D237">
            <v>364.96</v>
          </cell>
          <cell r="E237">
            <v>364.84</v>
          </cell>
          <cell r="F237">
            <v>369.83</v>
          </cell>
          <cell r="G237">
            <v>368.27</v>
          </cell>
          <cell r="I237">
            <v>375.8</v>
          </cell>
          <cell r="K237">
            <v>373.68</v>
          </cell>
        </row>
        <row r="238">
          <cell r="B238">
            <v>36251</v>
          </cell>
          <cell r="D238">
            <v>365.11</v>
          </cell>
          <cell r="E238">
            <v>364.85</v>
          </cell>
          <cell r="F238">
            <v>370.18</v>
          </cell>
          <cell r="G238">
            <v>366.38</v>
          </cell>
          <cell r="I238">
            <v>375.8</v>
          </cell>
          <cell r="K238">
            <v>373.86</v>
          </cell>
        </row>
        <row r="239">
          <cell r="B239">
            <v>36281</v>
          </cell>
          <cell r="D239">
            <v>365.23</v>
          </cell>
          <cell r="E239">
            <v>365.06</v>
          </cell>
          <cell r="F239">
            <v>368.75</v>
          </cell>
          <cell r="G239">
            <v>365.48</v>
          </cell>
          <cell r="I239">
            <v>375</v>
          </cell>
          <cell r="K239">
            <v>372.7</v>
          </cell>
        </row>
        <row r="240">
          <cell r="B240">
            <v>36312</v>
          </cell>
          <cell r="D240">
            <v>365.38</v>
          </cell>
          <cell r="E240">
            <v>365.36</v>
          </cell>
          <cell r="F240">
            <v>368.37</v>
          </cell>
          <cell r="G240">
            <v>366.21</v>
          </cell>
          <cell r="I240">
            <v>375.1</v>
          </cell>
          <cell r="K240">
            <v>369.63</v>
          </cell>
        </row>
        <row r="241">
          <cell r="B241">
            <v>36342</v>
          </cell>
          <cell r="D241">
            <v>365.73</v>
          </cell>
          <cell r="E241">
            <v>365.68</v>
          </cell>
          <cell r="F241">
            <v>368.61</v>
          </cell>
          <cell r="G241">
            <v>366.63</v>
          </cell>
          <cell r="I241">
            <v>367.9</v>
          </cell>
          <cell r="K241">
            <v>363.89</v>
          </cell>
        </row>
        <row r="242">
          <cell r="B242">
            <v>36373</v>
          </cell>
          <cell r="D242">
            <v>366.13</v>
          </cell>
          <cell r="E242">
            <v>366.11</v>
          </cell>
          <cell r="F242">
            <v>367.66</v>
          </cell>
          <cell r="G242">
            <v>366.81</v>
          </cell>
          <cell r="I242">
            <v>370.6</v>
          </cell>
          <cell r="K242">
            <v>359.2</v>
          </cell>
        </row>
        <row r="243">
          <cell r="B243">
            <v>36404</v>
          </cell>
          <cell r="D243">
            <v>366.37</v>
          </cell>
          <cell r="E243">
            <v>366.4</v>
          </cell>
          <cell r="F243">
            <v>367.02</v>
          </cell>
          <cell r="G243">
            <v>366.98</v>
          </cell>
          <cell r="I243">
            <v>373.4</v>
          </cell>
          <cell r="K243">
            <v>362</v>
          </cell>
        </row>
        <row r="244">
          <cell r="B244">
            <v>36434</v>
          </cell>
          <cell r="D244">
            <v>366.38</v>
          </cell>
          <cell r="E244">
            <v>366.45</v>
          </cell>
          <cell r="F244">
            <v>367.24</v>
          </cell>
          <cell r="G244">
            <v>366.89</v>
          </cell>
          <cell r="I244">
            <v>374.5</v>
          </cell>
          <cell r="K244">
            <v>366.34</v>
          </cell>
        </row>
        <row r="245">
          <cell r="B245">
            <v>36465</v>
          </cell>
          <cell r="D245">
            <v>366.39</v>
          </cell>
          <cell r="E245">
            <v>366.46</v>
          </cell>
          <cell r="F245">
            <v>367.8</v>
          </cell>
          <cell r="G245">
            <v>366.68</v>
          </cell>
          <cell r="I245">
            <v>375.6</v>
          </cell>
          <cell r="K245">
            <v>369</v>
          </cell>
        </row>
        <row r="246">
          <cell r="B246">
            <v>36495</v>
          </cell>
          <cell r="D246">
            <v>366.21</v>
          </cell>
          <cell r="E246">
            <v>366.48</v>
          </cell>
          <cell r="F246">
            <v>368.45</v>
          </cell>
          <cell r="G246">
            <v>367.33</v>
          </cell>
          <cell r="I246">
            <v>375.6</v>
          </cell>
          <cell r="K246">
            <v>371.71</v>
          </cell>
        </row>
        <row r="247">
          <cell r="B247">
            <v>36526</v>
          </cell>
          <cell r="D247">
            <v>365.85</v>
          </cell>
          <cell r="E247">
            <v>366.43</v>
          </cell>
          <cell r="F247">
            <v>369.15</v>
          </cell>
          <cell r="G247">
            <v>368.47</v>
          </cell>
          <cell r="I247">
            <v>376.9</v>
          </cell>
          <cell r="K247">
            <v>373.12</v>
          </cell>
        </row>
        <row r="248">
          <cell r="B248">
            <v>36557</v>
          </cell>
          <cell r="D248">
            <v>365.88</v>
          </cell>
          <cell r="E248">
            <v>366.26</v>
          </cell>
          <cell r="F248">
            <v>369.9</v>
          </cell>
          <cell r="G248">
            <v>369.96</v>
          </cell>
          <cell r="I248">
            <v>376.1</v>
          </cell>
          <cell r="K248">
            <v>373.94</v>
          </cell>
        </row>
        <row r="249">
          <cell r="B249">
            <v>36586</v>
          </cell>
          <cell r="D249">
            <v>366.06</v>
          </cell>
          <cell r="E249">
            <v>366.2</v>
          </cell>
          <cell r="F249">
            <v>370.92</v>
          </cell>
          <cell r="G249">
            <v>369.71</v>
          </cell>
          <cell r="I249">
            <v>375.8</v>
          </cell>
          <cell r="K249">
            <v>374.64</v>
          </cell>
        </row>
        <row r="250">
          <cell r="B250">
            <v>36617</v>
          </cell>
          <cell r="D250">
            <v>366.19</v>
          </cell>
          <cell r="E250">
            <v>366.21</v>
          </cell>
          <cell r="F250">
            <v>372.21</v>
          </cell>
          <cell r="G250">
            <v>367.76</v>
          </cell>
          <cell r="I250">
            <v>376.6</v>
          </cell>
          <cell r="K250">
            <v>374.28</v>
          </cell>
        </row>
        <row r="251">
          <cell r="B251">
            <v>36647</v>
          </cell>
          <cell r="D251">
            <v>366.26</v>
          </cell>
          <cell r="E251">
            <v>366.25</v>
          </cell>
          <cell r="F251">
            <v>371.96</v>
          </cell>
          <cell r="G251">
            <v>367.03</v>
          </cell>
          <cell r="I251">
            <v>374.3</v>
          </cell>
          <cell r="K251">
            <v>373.6</v>
          </cell>
        </row>
        <row r="252">
          <cell r="B252">
            <v>36678</v>
          </cell>
          <cell r="D252">
            <v>366.46</v>
          </cell>
          <cell r="E252">
            <v>366.55</v>
          </cell>
          <cell r="F252">
            <v>370.32</v>
          </cell>
          <cell r="G252">
            <v>367.46</v>
          </cell>
          <cell r="I252">
            <v>368.9</v>
          </cell>
          <cell r="K252">
            <v>371.69</v>
          </cell>
        </row>
        <row r="253">
          <cell r="B253">
            <v>36708</v>
          </cell>
          <cell r="D253">
            <v>366.9</v>
          </cell>
          <cell r="E253">
            <v>367.03</v>
          </cell>
          <cell r="F253">
            <v>369.65</v>
          </cell>
          <cell r="G253">
            <v>367.55</v>
          </cell>
          <cell r="I253">
            <v>365.4</v>
          </cell>
          <cell r="K253">
            <v>366.38</v>
          </cell>
        </row>
        <row r="254">
          <cell r="B254">
            <v>36739</v>
          </cell>
          <cell r="D254">
            <v>367.28</v>
          </cell>
          <cell r="E254">
            <v>367.35</v>
          </cell>
          <cell r="F254">
            <v>369.24</v>
          </cell>
          <cell r="G254">
            <v>367.29</v>
          </cell>
          <cell r="I254">
            <v>366.6</v>
          </cell>
          <cell r="K254">
            <v>360.86</v>
          </cell>
        </row>
        <row r="255">
          <cell r="B255">
            <v>36770</v>
          </cell>
          <cell r="D255">
            <v>367.48</v>
          </cell>
          <cell r="E255">
            <v>367.5</v>
          </cell>
          <cell r="F255">
            <v>368.6</v>
          </cell>
          <cell r="G255">
            <v>367.42</v>
          </cell>
          <cell r="I255">
            <v>368.9</v>
          </cell>
          <cell r="K255">
            <v>362.89</v>
          </cell>
        </row>
        <row r="256">
          <cell r="B256">
            <v>36800</v>
          </cell>
          <cell r="D256">
            <v>367.63</v>
          </cell>
          <cell r="E256">
            <v>367.61</v>
          </cell>
          <cell r="F256">
            <v>368.62</v>
          </cell>
          <cell r="G256">
            <v>368.12</v>
          </cell>
          <cell r="I256">
            <v>374</v>
          </cell>
          <cell r="K256">
            <v>369.39</v>
          </cell>
        </row>
        <row r="257">
          <cell r="B257">
            <v>36831</v>
          </cell>
          <cell r="D257">
            <v>367.69</v>
          </cell>
          <cell r="E257">
            <v>367.66</v>
          </cell>
          <cell r="F257">
            <v>369.19</v>
          </cell>
          <cell r="G257">
            <v>369.02</v>
          </cell>
          <cell r="I257">
            <v>372.5</v>
          </cell>
          <cell r="K257">
            <v>373.2</v>
          </cell>
        </row>
        <row r="258">
          <cell r="B258">
            <v>36861</v>
          </cell>
          <cell r="D258">
            <v>367.5</v>
          </cell>
          <cell r="E258">
            <v>367.51</v>
          </cell>
          <cell r="F258">
            <v>370.11</v>
          </cell>
          <cell r="G258">
            <v>369.9</v>
          </cell>
          <cell r="I258">
            <v>370.7</v>
          </cell>
          <cell r="K258">
            <v>374.77</v>
          </cell>
        </row>
        <row r="259">
          <cell r="B259">
            <v>36892</v>
          </cell>
          <cell r="D259">
            <v>367.27</v>
          </cell>
          <cell r="E259">
            <v>367.35</v>
          </cell>
          <cell r="F259">
            <v>370.74</v>
          </cell>
          <cell r="G259">
            <v>370.92</v>
          </cell>
          <cell r="I259">
            <v>376.4</v>
          </cell>
          <cell r="K259">
            <v>376.26</v>
          </cell>
        </row>
        <row r="260">
          <cell r="B260">
            <v>36923</v>
          </cell>
          <cell r="D260">
            <v>367.22</v>
          </cell>
          <cell r="E260">
            <v>367.42</v>
          </cell>
          <cell r="F260">
            <v>371.25</v>
          </cell>
          <cell r="G260">
            <v>370.8</v>
          </cell>
          <cell r="I260">
            <v>376.5</v>
          </cell>
          <cell r="K260">
            <v>376.54</v>
          </cell>
        </row>
        <row r="261">
          <cell r="B261">
            <v>36951</v>
          </cell>
          <cell r="D261">
            <v>367.38</v>
          </cell>
          <cell r="E261">
            <v>367.48</v>
          </cell>
          <cell r="G261">
            <v>369.59</v>
          </cell>
          <cell r="I261">
            <v>376.8</v>
          </cell>
          <cell r="K261">
            <v>376.5</v>
          </cell>
        </row>
        <row r="262">
          <cell r="B262">
            <v>36982</v>
          </cell>
          <cell r="D262">
            <v>367.69</v>
          </cell>
          <cell r="E262">
            <v>367.57</v>
          </cell>
          <cell r="G262">
            <v>368.63</v>
          </cell>
          <cell r="I262">
            <v>375.9</v>
          </cell>
          <cell r="K262">
            <v>376.64</v>
          </cell>
        </row>
        <row r="263">
          <cell r="B263">
            <v>37012</v>
          </cell>
          <cell r="D263">
            <v>367.95</v>
          </cell>
          <cell r="E263">
            <v>367.83</v>
          </cell>
          <cell r="G263">
            <v>368.63</v>
          </cell>
          <cell r="I263">
            <v>374.2</v>
          </cell>
          <cell r="K263">
            <v>375.88</v>
          </cell>
        </row>
        <row r="264">
          <cell r="B264">
            <v>37043</v>
          </cell>
          <cell r="D264">
            <v>368.27</v>
          </cell>
          <cell r="E264">
            <v>368.17</v>
          </cell>
          <cell r="G264">
            <v>369.21</v>
          </cell>
          <cell r="I264">
            <v>369.8</v>
          </cell>
          <cell r="K264">
            <v>372.92</v>
          </cell>
        </row>
        <row r="265">
          <cell r="B265">
            <v>37073</v>
          </cell>
          <cell r="D265">
            <v>368.81</v>
          </cell>
          <cell r="E265">
            <v>368.56</v>
          </cell>
          <cell r="G265">
            <v>369.81</v>
          </cell>
          <cell r="I265">
            <v>366.5</v>
          </cell>
          <cell r="K265">
            <v>366.64</v>
          </cell>
        </row>
        <row r="266">
          <cell r="B266">
            <v>37104</v>
          </cell>
          <cell r="D266">
            <v>369.33</v>
          </cell>
          <cell r="E266">
            <v>369.1</v>
          </cell>
          <cell r="G266">
            <v>370.09</v>
          </cell>
          <cell r="I266">
            <v>370.3</v>
          </cell>
          <cell r="K266">
            <v>361.32</v>
          </cell>
        </row>
        <row r="267">
          <cell r="B267">
            <v>37135</v>
          </cell>
          <cell r="D267">
            <v>369.7</v>
          </cell>
          <cell r="E267">
            <v>369.55</v>
          </cell>
          <cell r="G267">
            <v>370.15</v>
          </cell>
          <cell r="I267">
            <v>371.4</v>
          </cell>
          <cell r="K267">
            <v>362.88</v>
          </cell>
        </row>
        <row r="268">
          <cell r="B268">
            <v>37165</v>
          </cell>
          <cell r="D268">
            <v>369.96</v>
          </cell>
          <cell r="E268">
            <v>369.62</v>
          </cell>
          <cell r="G268">
            <v>370.36</v>
          </cell>
          <cell r="I268">
            <v>371.8</v>
          </cell>
          <cell r="K268">
            <v>368.72</v>
          </cell>
        </row>
        <row r="269">
          <cell r="B269">
            <v>37196</v>
          </cell>
          <cell r="D269">
            <v>370.08</v>
          </cell>
          <cell r="E269">
            <v>369.46</v>
          </cell>
          <cell r="G269">
            <v>370.06</v>
          </cell>
          <cell r="I269">
            <v>366.8</v>
          </cell>
          <cell r="K269">
            <v>372.56</v>
          </cell>
        </row>
        <row r="270">
          <cell r="B270">
            <v>37226</v>
          </cell>
          <cell r="D270">
            <v>369.8</v>
          </cell>
          <cell r="E270">
            <v>369.38</v>
          </cell>
          <cell r="F270">
            <v>371.88</v>
          </cell>
          <cell r="G270">
            <v>370.09</v>
          </cell>
          <cell r="I270">
            <v>378.3</v>
          </cell>
          <cell r="K270">
            <v>374.52</v>
          </cell>
        </row>
        <row r="271">
          <cell r="B271">
            <v>37257</v>
          </cell>
          <cell r="D271">
            <v>369.29</v>
          </cell>
          <cell r="E271">
            <v>369.39</v>
          </cell>
          <cell r="F271">
            <v>372.33</v>
          </cell>
          <cell r="G271">
            <v>371.97</v>
          </cell>
          <cell r="I271">
            <v>375.9</v>
          </cell>
          <cell r="K271">
            <v>376.25</v>
          </cell>
        </row>
        <row r="272">
          <cell r="B272">
            <v>37288</v>
          </cell>
          <cell r="D272">
            <v>369.16</v>
          </cell>
          <cell r="E272">
            <v>369.46</v>
          </cell>
          <cell r="F272">
            <v>372.73</v>
          </cell>
          <cell r="G272">
            <v>373.47</v>
          </cell>
          <cell r="I272">
            <v>377.5</v>
          </cell>
          <cell r="K272">
            <v>377.45</v>
          </cell>
        </row>
        <row r="273">
          <cell r="B273">
            <v>37316</v>
          </cell>
          <cell r="D273">
            <v>369.41</v>
          </cell>
          <cell r="E273">
            <v>369.5</v>
          </cell>
          <cell r="F273">
            <v>373.81</v>
          </cell>
          <cell r="G273">
            <v>372.85</v>
          </cell>
          <cell r="I273">
            <v>375.9</v>
          </cell>
          <cell r="K273">
            <v>377.83</v>
          </cell>
        </row>
        <row r="274">
          <cell r="B274">
            <v>37347</v>
          </cell>
          <cell r="D274">
            <v>369.63</v>
          </cell>
          <cell r="E274">
            <v>369.71</v>
          </cell>
          <cell r="F274">
            <v>374.48</v>
          </cell>
          <cell r="G274">
            <v>371.35</v>
          </cell>
          <cell r="I274">
            <v>377.9</v>
          </cell>
          <cell r="K274">
            <v>377.34</v>
          </cell>
        </row>
        <row r="275">
          <cell r="B275">
            <v>37377</v>
          </cell>
          <cell r="D275">
            <v>369.86</v>
          </cell>
          <cell r="E275">
            <v>369.99</v>
          </cell>
          <cell r="F275">
            <v>374.11</v>
          </cell>
          <cell r="G275">
            <v>370.86</v>
          </cell>
          <cell r="I275">
            <v>375.9</v>
          </cell>
          <cell r="K275">
            <v>376.11</v>
          </cell>
        </row>
        <row r="276">
          <cell r="B276">
            <v>37408</v>
          </cell>
          <cell r="D276">
            <v>370.28</v>
          </cell>
          <cell r="E276">
            <v>370.39</v>
          </cell>
          <cell r="F276">
            <v>373.61</v>
          </cell>
          <cell r="G276">
            <v>371.69</v>
          </cell>
          <cell r="I276">
            <v>371.7</v>
          </cell>
          <cell r="K276">
            <v>373.68</v>
          </cell>
        </row>
        <row r="277">
          <cell r="B277">
            <v>37438</v>
          </cell>
          <cell r="D277">
            <v>370.79</v>
          </cell>
          <cell r="E277">
            <v>371.04</v>
          </cell>
          <cell r="F277">
            <v>373.52</v>
          </cell>
          <cell r="G277">
            <v>372.27</v>
          </cell>
          <cell r="I277">
            <v>370.1</v>
          </cell>
          <cell r="K277">
            <v>368.26</v>
          </cell>
        </row>
        <row r="278">
          <cell r="B278">
            <v>37469</v>
          </cell>
          <cell r="D278">
            <v>371.34</v>
          </cell>
          <cell r="E278">
            <v>371.51</v>
          </cell>
          <cell r="F278">
            <v>373.29</v>
          </cell>
          <cell r="G278">
            <v>372.39</v>
          </cell>
          <cell r="I278">
            <v>371.2</v>
          </cell>
          <cell r="K278">
            <v>363.39</v>
          </cell>
        </row>
        <row r="279">
          <cell r="B279">
            <v>37500</v>
          </cell>
          <cell r="D279">
            <v>371.74</v>
          </cell>
          <cell r="E279">
            <v>371.74</v>
          </cell>
          <cell r="F279">
            <v>372.78</v>
          </cell>
          <cell r="G279">
            <v>372.5</v>
          </cell>
          <cell r="I279">
            <v>372.7</v>
          </cell>
          <cell r="K279">
            <v>364.61</v>
          </cell>
        </row>
        <row r="280">
          <cell r="B280">
            <v>37530</v>
          </cell>
          <cell r="D280">
            <v>371.89</v>
          </cell>
          <cell r="E280">
            <v>371.81</v>
          </cell>
          <cell r="F280">
            <v>372.83</v>
          </cell>
          <cell r="G280">
            <v>372.87</v>
          </cell>
          <cell r="I280">
            <v>371.8</v>
          </cell>
          <cell r="K280">
            <v>370.31</v>
          </cell>
        </row>
        <row r="281">
          <cell r="B281">
            <v>37561</v>
          </cell>
          <cell r="D281">
            <v>371.93</v>
          </cell>
          <cell r="E281">
            <v>371.71</v>
          </cell>
          <cell r="F281">
            <v>373.21</v>
          </cell>
          <cell r="G281">
            <v>373.26</v>
          </cell>
          <cell r="I281">
            <v>372</v>
          </cell>
          <cell r="K281">
            <v>375.47</v>
          </cell>
        </row>
        <row r="282">
          <cell r="B282">
            <v>37591</v>
          </cell>
          <cell r="D282">
            <v>371.79</v>
          </cell>
          <cell r="E282">
            <v>371.55</v>
          </cell>
          <cell r="F282">
            <v>373.8</v>
          </cell>
          <cell r="G282">
            <v>373.72</v>
          </cell>
          <cell r="I282">
            <v>379</v>
          </cell>
          <cell r="K282">
            <v>378.31</v>
          </cell>
        </row>
        <row r="283">
          <cell r="B283">
            <v>37622</v>
          </cell>
          <cell r="D283">
            <v>371.61</v>
          </cell>
          <cell r="E283">
            <v>371.52</v>
          </cell>
          <cell r="F283">
            <v>374.66</v>
          </cell>
          <cell r="G283">
            <v>374.69</v>
          </cell>
          <cell r="I283">
            <v>374.9</v>
          </cell>
          <cell r="K283">
            <v>378.92</v>
          </cell>
        </row>
        <row r="284">
          <cell r="B284">
            <v>37653</v>
          </cell>
          <cell r="D284">
            <v>371.61</v>
          </cell>
          <cell r="E284">
            <v>371.69</v>
          </cell>
          <cell r="F284">
            <v>375.24</v>
          </cell>
          <cell r="G284">
            <v>375.6</v>
          </cell>
          <cell r="I284">
            <v>380.9</v>
          </cell>
          <cell r="K284">
            <v>379.33</v>
          </cell>
        </row>
        <row r="285">
          <cell r="B285">
            <v>37681</v>
          </cell>
          <cell r="D285">
            <v>371.71</v>
          </cell>
          <cell r="E285">
            <v>371.87</v>
          </cell>
          <cell r="F285">
            <v>375.54</v>
          </cell>
          <cell r="G285">
            <v>376.15</v>
          </cell>
          <cell r="I285">
            <v>380.7</v>
          </cell>
          <cell r="K285">
            <v>380.51</v>
          </cell>
        </row>
        <row r="286">
          <cell r="B286">
            <v>37712</v>
          </cell>
          <cell r="D286">
            <v>372.01</v>
          </cell>
          <cell r="E286">
            <v>372.05</v>
          </cell>
          <cell r="F286">
            <v>375.88</v>
          </cell>
          <cell r="G286">
            <v>375.38</v>
          </cell>
          <cell r="I286">
            <v>381.1</v>
          </cell>
          <cell r="K286">
            <v>381.41</v>
          </cell>
        </row>
        <row r="287">
          <cell r="B287">
            <v>37742</v>
          </cell>
          <cell r="D287">
            <v>372.43</v>
          </cell>
          <cell r="E287">
            <v>372.38</v>
          </cell>
          <cell r="F287">
            <v>376.2</v>
          </cell>
          <cell r="G287">
            <v>373.6</v>
          </cell>
          <cell r="I287">
            <v>380.6</v>
          </cell>
          <cell r="K287">
            <v>380.29</v>
          </cell>
        </row>
        <row r="288">
          <cell r="B288">
            <v>37773</v>
          </cell>
          <cell r="D288">
            <v>372.72</v>
          </cell>
          <cell r="E288">
            <v>372.66</v>
          </cell>
          <cell r="F288">
            <v>376.36</v>
          </cell>
          <cell r="G288">
            <v>373.59</v>
          </cell>
          <cell r="I288">
            <v>377.3</v>
          </cell>
          <cell r="K288">
            <v>377.55</v>
          </cell>
        </row>
        <row r="289">
          <cell r="B289">
            <v>37803</v>
          </cell>
          <cell r="D289">
            <v>373.05</v>
          </cell>
          <cell r="E289">
            <v>373.11</v>
          </cell>
          <cell r="F289">
            <v>376.12</v>
          </cell>
          <cell r="G289">
            <v>374.56</v>
          </cell>
          <cell r="I289">
            <v>370.1</v>
          </cell>
          <cell r="K289">
            <v>372.32</v>
          </cell>
        </row>
        <row r="290">
          <cell r="B290">
            <v>37834</v>
          </cell>
          <cell r="D290">
            <v>373.59</v>
          </cell>
          <cell r="E290">
            <v>373.76</v>
          </cell>
          <cell r="F290">
            <v>375.6</v>
          </cell>
          <cell r="G290">
            <v>374.67</v>
          </cell>
          <cell r="I290">
            <v>372.1</v>
          </cell>
          <cell r="K290">
            <v>367.41</v>
          </cell>
        </row>
        <row r="291">
          <cell r="B291">
            <v>37865</v>
          </cell>
          <cell r="D291">
            <v>373.88</v>
          </cell>
          <cell r="E291">
            <v>374.05</v>
          </cell>
          <cell r="F291">
            <v>375.01</v>
          </cell>
          <cell r="G291">
            <v>374.21</v>
          </cell>
          <cell r="I291">
            <v>375.3</v>
          </cell>
          <cell r="K291">
            <v>369.16</v>
          </cell>
        </row>
        <row r="292">
          <cell r="B292">
            <v>37895</v>
          </cell>
          <cell r="D292">
            <v>373.86</v>
          </cell>
          <cell r="E292">
            <v>373.87</v>
          </cell>
          <cell r="F292">
            <v>374.68</v>
          </cell>
          <cell r="G292">
            <v>374.2</v>
          </cell>
          <cell r="I292">
            <v>378.2</v>
          </cell>
          <cell r="K292">
            <v>375.8</v>
          </cell>
        </row>
        <row r="293">
          <cell r="B293">
            <v>37926</v>
          </cell>
          <cell r="D293">
            <v>373.86</v>
          </cell>
          <cell r="E293">
            <v>373.68</v>
          </cell>
          <cell r="F293">
            <v>375.11</v>
          </cell>
          <cell r="G293">
            <v>374.94</v>
          </cell>
          <cell r="I293">
            <v>382.4</v>
          </cell>
          <cell r="K293">
            <v>379.66</v>
          </cell>
        </row>
        <row r="294">
          <cell r="B294">
            <v>37956</v>
          </cell>
          <cell r="D294">
            <v>373.86</v>
          </cell>
          <cell r="E294">
            <v>373.58</v>
          </cell>
          <cell r="F294">
            <v>376.18</v>
          </cell>
          <cell r="G294">
            <v>375.72</v>
          </cell>
          <cell r="I294">
            <v>381.7</v>
          </cell>
          <cell r="K294">
            <v>380.51</v>
          </cell>
        </row>
        <row r="295">
          <cell r="B295">
            <v>37987</v>
          </cell>
          <cell r="D295">
            <v>373.62</v>
          </cell>
          <cell r="E295">
            <v>373.52</v>
          </cell>
          <cell r="F295">
            <v>376.89</v>
          </cell>
          <cell r="G295">
            <v>376.82</v>
          </cell>
          <cell r="I295">
            <v>382.1</v>
          </cell>
          <cell r="K295">
            <v>381.16</v>
          </cell>
        </row>
        <row r="296">
          <cell r="B296">
            <v>38018</v>
          </cell>
          <cell r="D296">
            <v>373.49</v>
          </cell>
          <cell r="E296">
            <v>373.67</v>
          </cell>
          <cell r="F296">
            <v>377.44</v>
          </cell>
          <cell r="G296">
            <v>377.67</v>
          </cell>
          <cell r="I296">
            <v>384.8</v>
          </cell>
          <cell r="K296">
            <v>381.76</v>
          </cell>
        </row>
        <row r="297">
          <cell r="B297">
            <v>38047</v>
          </cell>
          <cell r="D297">
            <v>373.78</v>
          </cell>
          <cell r="E297">
            <v>373.82</v>
          </cell>
          <cell r="F297">
            <v>378.7</v>
          </cell>
          <cell r="G297">
            <v>377.67</v>
          </cell>
          <cell r="I297">
            <v>384.1</v>
          </cell>
          <cell r="K297">
            <v>383.06</v>
          </cell>
        </row>
        <row r="298">
          <cell r="B298">
            <v>38078</v>
          </cell>
          <cell r="D298">
            <v>374.02</v>
          </cell>
          <cell r="E298">
            <v>373.88</v>
          </cell>
          <cell r="F298">
            <v>379.32</v>
          </cell>
          <cell r="G298">
            <v>376.15</v>
          </cell>
          <cell r="I298">
            <v>384.3</v>
          </cell>
          <cell r="K298">
            <v>383.59</v>
          </cell>
        </row>
        <row r="299">
          <cell r="B299">
            <v>38108</v>
          </cell>
          <cell r="D299">
            <v>374.23</v>
          </cell>
          <cell r="E299">
            <v>374.22</v>
          </cell>
          <cell r="F299">
            <v>378.47</v>
          </cell>
          <cell r="G299">
            <v>374.97</v>
          </cell>
          <cell r="I299">
            <v>380.3</v>
          </cell>
          <cell r="K299">
            <v>382.37</v>
          </cell>
        </row>
        <row r="300">
          <cell r="B300">
            <v>38139</v>
          </cell>
          <cell r="D300">
            <v>374.63</v>
          </cell>
          <cell r="E300">
            <v>374.67</v>
          </cell>
          <cell r="F300">
            <v>377.82</v>
          </cell>
          <cell r="G300">
            <v>375.4</v>
          </cell>
          <cell r="I300">
            <v>378.5</v>
          </cell>
          <cell r="K300">
            <v>379.83</v>
          </cell>
        </row>
        <row r="301">
          <cell r="B301">
            <v>38169</v>
          </cell>
          <cell r="D301">
            <v>375.04</v>
          </cell>
          <cell r="E301">
            <v>375.05</v>
          </cell>
          <cell r="F301">
            <v>377.72</v>
          </cell>
          <cell r="G301">
            <v>376.01</v>
          </cell>
          <cell r="I301">
            <v>375</v>
          </cell>
          <cell r="K301">
            <v>373.83</v>
          </cell>
        </row>
        <row r="302">
          <cell r="B302">
            <v>38200</v>
          </cell>
          <cell r="D302">
            <v>375.49</v>
          </cell>
          <cell r="E302">
            <v>375.46</v>
          </cell>
          <cell r="F302">
            <v>376.95</v>
          </cell>
          <cell r="G302">
            <v>376.08</v>
          </cell>
          <cell r="I302">
            <v>377.8</v>
          </cell>
          <cell r="K302">
            <v>368.51</v>
          </cell>
        </row>
        <row r="303">
          <cell r="B303">
            <v>38231</v>
          </cell>
          <cell r="D303">
            <v>375.69</v>
          </cell>
          <cell r="E303">
            <v>375.55</v>
          </cell>
          <cell r="F303">
            <v>376.29</v>
          </cell>
          <cell r="G303">
            <v>376.08</v>
          </cell>
          <cell r="I303">
            <v>374.4</v>
          </cell>
          <cell r="K303">
            <v>369.84</v>
          </cell>
        </row>
        <row r="304">
          <cell r="B304">
            <v>38261</v>
          </cell>
          <cell r="D304">
            <v>375.72</v>
          </cell>
          <cell r="E304">
            <v>375.52</v>
          </cell>
          <cell r="F304">
            <v>376.33</v>
          </cell>
          <cell r="G304">
            <v>376.03</v>
          </cell>
          <cell r="I304">
            <v>377.3</v>
          </cell>
          <cell r="K304">
            <v>375.11</v>
          </cell>
        </row>
        <row r="305">
          <cell r="B305">
            <v>38292</v>
          </cell>
          <cell r="D305">
            <v>375.73</v>
          </cell>
          <cell r="E305">
            <v>375.72</v>
          </cell>
          <cell r="F305">
            <v>376.77</v>
          </cell>
          <cell r="G305">
            <v>375.93</v>
          </cell>
          <cell r="I305">
            <v>378.2</v>
          </cell>
          <cell r="K305">
            <v>378.84</v>
          </cell>
        </row>
        <row r="306">
          <cell r="B306">
            <v>38322</v>
          </cell>
          <cell r="D306">
            <v>375.53</v>
          </cell>
          <cell r="E306">
            <v>375.68</v>
          </cell>
          <cell r="F306">
            <v>377.63</v>
          </cell>
          <cell r="G306">
            <v>376.77</v>
          </cell>
          <cell r="I306">
            <v>382.7</v>
          </cell>
          <cell r="K306">
            <v>381.78</v>
          </cell>
        </row>
        <row r="307">
          <cell r="B307">
            <v>38353</v>
          </cell>
          <cell r="D307">
            <v>375.3</v>
          </cell>
          <cell r="E307">
            <v>375.36</v>
          </cell>
          <cell r="F307">
            <v>378.66</v>
          </cell>
          <cell r="G307">
            <v>378.29</v>
          </cell>
          <cell r="I307">
            <v>383.7</v>
          </cell>
          <cell r="K307">
            <v>382.5</v>
          </cell>
        </row>
        <row r="308">
          <cell r="B308">
            <v>38384</v>
          </cell>
          <cell r="D308">
            <v>375.29</v>
          </cell>
          <cell r="E308">
            <v>375.29</v>
          </cell>
          <cell r="F308">
            <v>379.45</v>
          </cell>
          <cell r="G308">
            <v>379.79</v>
          </cell>
          <cell r="I308">
            <v>385.3</v>
          </cell>
          <cell r="K308">
            <v>382.69</v>
          </cell>
        </row>
        <row r="309">
          <cell r="B309">
            <v>38412</v>
          </cell>
          <cell r="D309">
            <v>375.35</v>
          </cell>
          <cell r="E309">
            <v>375.39</v>
          </cell>
          <cell r="F309">
            <v>379.53</v>
          </cell>
          <cell r="G309">
            <v>379.78</v>
          </cell>
          <cell r="I309">
            <v>380.9</v>
          </cell>
          <cell r="K309">
            <v>384.11</v>
          </cell>
        </row>
        <row r="310">
          <cell r="B310">
            <v>38443</v>
          </cell>
          <cell r="D310">
            <v>375.61</v>
          </cell>
          <cell r="E310">
            <v>375.58</v>
          </cell>
          <cell r="F310">
            <v>379.53</v>
          </cell>
          <cell r="G310">
            <v>377.44</v>
          </cell>
          <cell r="I310">
            <v>385.8</v>
          </cell>
          <cell r="K310">
            <v>384.95</v>
          </cell>
        </row>
        <row r="311">
          <cell r="B311">
            <v>38473</v>
          </cell>
          <cell r="D311">
            <v>376.14</v>
          </cell>
          <cell r="E311">
            <v>376.15</v>
          </cell>
          <cell r="F311">
            <v>380.12</v>
          </cell>
          <cell r="G311">
            <v>377.04</v>
          </cell>
          <cell r="I311">
            <v>383.2</v>
          </cell>
          <cell r="K311">
            <v>384.44</v>
          </cell>
        </row>
        <row r="312">
          <cell r="B312">
            <v>38504</v>
          </cell>
          <cell r="D312">
            <v>376.68</v>
          </cell>
          <cell r="E312">
            <v>376.9</v>
          </cell>
          <cell r="F312">
            <v>380.41</v>
          </cell>
          <cell r="G312">
            <v>378.05</v>
          </cell>
          <cell r="I312">
            <v>379.6</v>
          </cell>
          <cell r="K312">
            <v>381.44</v>
          </cell>
        </row>
        <row r="313">
          <cell r="B313">
            <v>38534</v>
          </cell>
          <cell r="D313">
            <v>377.23</v>
          </cell>
          <cell r="E313">
            <v>377.26</v>
          </cell>
          <cell r="F313">
            <v>380.02</v>
          </cell>
          <cell r="G313">
            <v>378.28</v>
          </cell>
          <cell r="I313">
            <v>374</v>
          </cell>
          <cell r="K313">
            <v>375.51</v>
          </cell>
        </row>
        <row r="314">
          <cell r="B314">
            <v>38565</v>
          </cell>
          <cell r="D314">
            <v>377.7</v>
          </cell>
          <cell r="E314">
            <v>377.54</v>
          </cell>
          <cell r="F314">
            <v>379.38</v>
          </cell>
          <cell r="G314">
            <v>378.39</v>
          </cell>
          <cell r="I314">
            <v>377.9</v>
          </cell>
          <cell r="K314">
            <v>370.52</v>
          </cell>
        </row>
        <row r="315">
          <cell r="B315">
            <v>38596</v>
          </cell>
          <cell r="D315">
            <v>377.92</v>
          </cell>
          <cell r="E315">
            <v>377.69</v>
          </cell>
          <cell r="F315">
            <v>378.92</v>
          </cell>
          <cell r="G315">
            <v>378.49</v>
          </cell>
          <cell r="I315">
            <v>375.6</v>
          </cell>
          <cell r="K315">
            <v>371.92</v>
          </cell>
        </row>
        <row r="316">
          <cell r="B316">
            <v>38626</v>
          </cell>
          <cell r="D316">
            <v>377.99</v>
          </cell>
          <cell r="E316">
            <v>377.68</v>
          </cell>
          <cell r="F316">
            <v>379.06</v>
          </cell>
          <cell r="G316">
            <v>378.62</v>
          </cell>
          <cell r="I316">
            <v>378.8</v>
          </cell>
          <cell r="K316">
            <v>377.5</v>
          </cell>
        </row>
        <row r="317">
          <cell r="B317">
            <v>38657</v>
          </cell>
          <cell r="D317">
            <v>377.99</v>
          </cell>
          <cell r="E317">
            <v>377.74</v>
          </cell>
          <cell r="F317">
            <v>379.47</v>
          </cell>
          <cell r="G317">
            <v>378.67</v>
          </cell>
          <cell r="I317">
            <v>379.9</v>
          </cell>
          <cell r="K317">
            <v>381.48</v>
          </cell>
        </row>
        <row r="318">
          <cell r="B318">
            <v>38687</v>
          </cell>
          <cell r="D318">
            <v>377.79</v>
          </cell>
          <cell r="E318">
            <v>377.79</v>
          </cell>
          <cell r="F318">
            <v>380.13</v>
          </cell>
          <cell r="G318">
            <v>379.47</v>
          </cell>
          <cell r="I318">
            <v>382.3</v>
          </cell>
        </row>
        <row r="319">
          <cell r="B319">
            <v>38718</v>
          </cell>
          <cell r="D319">
            <v>377.44</v>
          </cell>
          <cell r="E319">
            <v>377.87</v>
          </cell>
          <cell r="F319">
            <v>381.09</v>
          </cell>
          <cell r="G319">
            <v>381.18</v>
          </cell>
          <cell r="I319">
            <v>385.6</v>
          </cell>
          <cell r="K319">
            <v>384.99</v>
          </cell>
        </row>
        <row r="320">
          <cell r="B320">
            <v>38749</v>
          </cell>
          <cell r="D320">
            <v>377.44</v>
          </cell>
          <cell r="E320">
            <v>377.79</v>
          </cell>
          <cell r="F320">
            <v>381.65</v>
          </cell>
          <cell r="G320">
            <v>382.08</v>
          </cell>
          <cell r="I320">
            <v>381.5</v>
          </cell>
          <cell r="K320">
            <v>386.83</v>
          </cell>
        </row>
        <row r="321">
          <cell r="B321">
            <v>38777</v>
          </cell>
          <cell r="D321">
            <v>377.66</v>
          </cell>
          <cell r="E321">
            <v>377.72</v>
          </cell>
          <cell r="F321">
            <v>382.53</v>
          </cell>
          <cell r="G321">
            <v>381.54</v>
          </cell>
          <cell r="I321">
            <v>384.2</v>
          </cell>
          <cell r="K321">
            <v>387.63</v>
          </cell>
        </row>
        <row r="322">
          <cell r="B322">
            <v>38808</v>
          </cell>
          <cell r="D322">
            <v>377.87</v>
          </cell>
          <cell r="E322">
            <v>378.04</v>
          </cell>
          <cell r="F322">
            <v>383.38</v>
          </cell>
          <cell r="G322">
            <v>380.06</v>
          </cell>
          <cell r="I322">
            <v>386.9</v>
          </cell>
          <cell r="K322">
            <v>387.45</v>
          </cell>
        </row>
        <row r="323">
          <cell r="B323">
            <v>38838</v>
          </cell>
          <cell r="D323">
            <v>378.17</v>
          </cell>
          <cell r="E323">
            <v>378.18</v>
          </cell>
          <cell r="F323">
            <v>382.29</v>
          </cell>
          <cell r="G323">
            <v>379.1</v>
          </cell>
          <cell r="I323">
            <v>383.1</v>
          </cell>
          <cell r="K323">
            <v>386.59</v>
          </cell>
        </row>
        <row r="324">
          <cell r="B324">
            <v>38869</v>
          </cell>
          <cell r="D324">
            <v>378.45</v>
          </cell>
          <cell r="E324">
            <v>378.27</v>
          </cell>
          <cell r="F324">
            <v>381.19</v>
          </cell>
          <cell r="G324">
            <v>379.16</v>
          </cell>
          <cell r="I324">
            <v>381.8</v>
          </cell>
          <cell r="K324">
            <v>383.98</v>
          </cell>
        </row>
        <row r="325">
          <cell r="B325">
            <v>38899</v>
          </cell>
          <cell r="D325">
            <v>378.8</v>
          </cell>
          <cell r="E325">
            <v>378.72</v>
          </cell>
          <cell r="F325">
            <v>381.38</v>
          </cell>
          <cell r="G325">
            <v>379.7</v>
          </cell>
          <cell r="I325">
            <v>379.5</v>
          </cell>
          <cell r="K325">
            <v>378.86</v>
          </cell>
        </row>
        <row r="326">
          <cell r="B326">
            <v>38930</v>
          </cell>
          <cell r="D326">
            <v>379.18</v>
          </cell>
          <cell r="E326">
            <v>379.2</v>
          </cell>
          <cell r="F326">
            <v>381.05</v>
          </cell>
          <cell r="G326">
            <v>380.08</v>
          </cell>
          <cell r="I326">
            <v>381.8</v>
          </cell>
          <cell r="K326">
            <v>373.76</v>
          </cell>
        </row>
        <row r="327">
          <cell r="B327">
            <v>38961</v>
          </cell>
          <cell r="D327">
            <v>379.4</v>
          </cell>
          <cell r="E327">
            <v>379.39</v>
          </cell>
          <cell r="F327">
            <v>380.64</v>
          </cell>
          <cell r="G327">
            <v>380.25</v>
          </cell>
          <cell r="I327">
            <v>379.7</v>
          </cell>
          <cell r="K327">
            <v>374.66</v>
          </cell>
        </row>
        <row r="328">
          <cell r="B328">
            <v>38991</v>
          </cell>
          <cell r="D328">
            <v>379.58</v>
          </cell>
          <cell r="E328">
            <v>379.43</v>
          </cell>
          <cell r="F328">
            <v>380.53</v>
          </cell>
          <cell r="G328">
            <v>380.16</v>
          </cell>
          <cell r="I328">
            <v>381</v>
          </cell>
          <cell r="K328">
            <v>379.16</v>
          </cell>
        </row>
        <row r="329">
          <cell r="B329">
            <v>39022</v>
          </cell>
          <cell r="D329">
            <v>379.58</v>
          </cell>
          <cell r="E329">
            <v>379.52</v>
          </cell>
          <cell r="F329">
            <v>380.81</v>
          </cell>
          <cell r="G329">
            <v>380.41</v>
          </cell>
          <cell r="I329">
            <v>379</v>
          </cell>
          <cell r="K329">
            <v>384.19</v>
          </cell>
        </row>
        <row r="330">
          <cell r="B330">
            <v>39052</v>
          </cell>
          <cell r="D330">
            <v>379.38</v>
          </cell>
          <cell r="E330">
            <v>379.43</v>
          </cell>
          <cell r="F330">
            <v>381.63</v>
          </cell>
          <cell r="G330">
            <v>381.27</v>
          </cell>
          <cell r="I330">
            <v>382.6</v>
          </cell>
          <cell r="K330">
            <v>387.5</v>
          </cell>
        </row>
        <row r="331">
          <cell r="B331">
            <v>39083</v>
          </cell>
          <cell r="D331">
            <v>379.28</v>
          </cell>
          <cell r="E331">
            <v>379.23</v>
          </cell>
          <cell r="F331">
            <v>382.52</v>
          </cell>
          <cell r="G331">
            <v>382.36</v>
          </cell>
          <cell r="I331">
            <v>385.3</v>
          </cell>
          <cell r="K331">
            <v>387.67</v>
          </cell>
        </row>
        <row r="332">
          <cell r="B332">
            <v>39114</v>
          </cell>
          <cell r="D332">
            <v>379.33</v>
          </cell>
          <cell r="E332">
            <v>379.3</v>
          </cell>
          <cell r="F332">
            <v>383.2</v>
          </cell>
          <cell r="G332">
            <v>382.77</v>
          </cell>
          <cell r="I332">
            <v>383.55</v>
          </cell>
          <cell r="K332">
            <v>387.84</v>
          </cell>
        </row>
        <row r="333">
          <cell r="B333">
            <v>39142</v>
          </cell>
          <cell r="D333">
            <v>379.5</v>
          </cell>
          <cell r="E333">
            <v>379.46</v>
          </cell>
          <cell r="F333">
            <v>384.07</v>
          </cell>
          <cell r="G333">
            <v>381.37</v>
          </cell>
          <cell r="I333">
            <v>388.04</v>
          </cell>
          <cell r="K333">
            <v>388.84</v>
          </cell>
        </row>
        <row r="334">
          <cell r="B334">
            <v>39173</v>
          </cell>
          <cell r="D334">
            <v>379.86</v>
          </cell>
          <cell r="E334">
            <v>379.62</v>
          </cell>
          <cell r="F334">
            <v>384.4</v>
          </cell>
          <cell r="G334">
            <v>380.65</v>
          </cell>
          <cell r="I334">
            <v>383.79</v>
          </cell>
          <cell r="K334">
            <v>389.09</v>
          </cell>
        </row>
        <row r="335">
          <cell r="B335">
            <v>39203</v>
          </cell>
          <cell r="D335">
            <v>380.16</v>
          </cell>
          <cell r="E335">
            <v>380.04</v>
          </cell>
          <cell r="F335">
            <v>384.01</v>
          </cell>
          <cell r="G335">
            <v>381.52</v>
          </cell>
          <cell r="I335">
            <v>387.18</v>
          </cell>
          <cell r="K335">
            <v>388.19</v>
          </cell>
        </row>
        <row r="336">
          <cell r="B336">
            <v>39234</v>
          </cell>
          <cell r="D336">
            <v>380.41</v>
          </cell>
          <cell r="E336">
            <v>380.39</v>
          </cell>
          <cell r="F336">
            <v>384</v>
          </cell>
          <cell r="G336">
            <v>381.86</v>
          </cell>
          <cell r="I336">
            <v>385.29</v>
          </cell>
          <cell r="K336">
            <v>384.44</v>
          </cell>
        </row>
        <row r="337">
          <cell r="B337">
            <v>39264</v>
          </cell>
          <cell r="D337">
            <v>380.93</v>
          </cell>
          <cell r="E337">
            <v>380.77</v>
          </cell>
          <cell r="F337">
            <v>384.04</v>
          </cell>
          <cell r="G337">
            <v>381.95</v>
          </cell>
          <cell r="I337">
            <v>378.35</v>
          </cell>
          <cell r="K337">
            <v>378.18</v>
          </cell>
        </row>
        <row r="338">
          <cell r="B338">
            <v>39295</v>
          </cell>
          <cell r="D338">
            <v>381.44</v>
          </cell>
          <cell r="E338">
            <v>381.26</v>
          </cell>
          <cell r="F338">
            <v>383.42</v>
          </cell>
          <cell r="G338">
            <v>382.23</v>
          </cell>
          <cell r="I338">
            <v>381.02</v>
          </cell>
          <cell r="K338">
            <v>373.72</v>
          </cell>
        </row>
        <row r="339">
          <cell r="B339">
            <v>39326</v>
          </cell>
          <cell r="D339">
            <v>381.68</v>
          </cell>
          <cell r="E339">
            <v>381.5</v>
          </cell>
          <cell r="F339">
            <v>382.86</v>
          </cell>
          <cell r="G339">
            <v>382.17</v>
          </cell>
          <cell r="I339">
            <v>383.78</v>
          </cell>
          <cell r="K339">
            <v>375.16</v>
          </cell>
        </row>
        <row r="340">
          <cell r="B340">
            <v>39356</v>
          </cell>
          <cell r="D340">
            <v>381.79</v>
          </cell>
          <cell r="E340">
            <v>381.6</v>
          </cell>
          <cell r="F340">
            <v>383.02</v>
          </cell>
          <cell r="G340">
            <v>382.14</v>
          </cell>
          <cell r="I340">
            <v>385.24</v>
          </cell>
          <cell r="K340">
            <v>380.88</v>
          </cell>
        </row>
        <row r="341">
          <cell r="B341">
            <v>39387</v>
          </cell>
          <cell r="D341">
            <v>381.85</v>
          </cell>
          <cell r="E341">
            <v>381.66</v>
          </cell>
          <cell r="F341">
            <v>383.44</v>
          </cell>
          <cell r="G341">
            <v>382.58</v>
          </cell>
          <cell r="I341">
            <v>382.98</v>
          </cell>
          <cell r="K341">
            <v>386.32</v>
          </cell>
        </row>
        <row r="342">
          <cell r="B342">
            <v>39417</v>
          </cell>
          <cell r="D342">
            <v>381.88</v>
          </cell>
          <cell r="E342">
            <v>381.65</v>
          </cell>
          <cell r="F342">
            <v>384.05</v>
          </cell>
          <cell r="G342">
            <v>383.8</v>
          </cell>
          <cell r="I342">
            <v>391.3</v>
          </cell>
          <cell r="K342">
            <v>388.75</v>
          </cell>
        </row>
        <row r="343">
          <cell r="B343">
            <v>39448</v>
          </cell>
          <cell r="D343">
            <v>381.77</v>
          </cell>
          <cell r="E343">
            <v>381.68</v>
          </cell>
          <cell r="F343">
            <v>384.93</v>
          </cell>
          <cell r="G343">
            <v>385.53</v>
          </cell>
          <cell r="I343">
            <v>389.16</v>
          </cell>
          <cell r="K343">
            <v>389.96</v>
          </cell>
        </row>
        <row r="344">
          <cell r="B344">
            <v>39479</v>
          </cell>
          <cell r="D344">
            <v>381.68</v>
          </cell>
          <cell r="E344">
            <v>381.81</v>
          </cell>
          <cell r="F344">
            <v>385.22</v>
          </cell>
          <cell r="G344">
            <v>386.51</v>
          </cell>
          <cell r="I344">
            <v>386.6</v>
          </cell>
          <cell r="K344">
            <v>390.82</v>
          </cell>
        </row>
        <row r="345">
          <cell r="B345">
            <v>39508</v>
          </cell>
          <cell r="D345">
            <v>381.82</v>
          </cell>
          <cell r="E345">
            <v>381.81</v>
          </cell>
          <cell r="F345">
            <v>385.54</v>
          </cell>
          <cell r="G345">
            <v>385.63</v>
          </cell>
          <cell r="I345">
            <v>388.2</v>
          </cell>
          <cell r="K345">
            <v>391.8</v>
          </cell>
        </row>
        <row r="346">
          <cell r="B346">
            <v>39539</v>
          </cell>
          <cell r="D346">
            <v>381.95</v>
          </cell>
          <cell r="E346">
            <v>381.79</v>
          </cell>
          <cell r="F346">
            <v>386.35</v>
          </cell>
          <cell r="G346">
            <v>383.65</v>
          </cell>
          <cell r="I346">
            <v>390.8</v>
          </cell>
          <cell r="K346">
            <v>391.9</v>
          </cell>
        </row>
        <row r="347">
          <cell r="B347">
            <v>39569</v>
          </cell>
          <cell r="D347">
            <v>382.02</v>
          </cell>
          <cell r="E347">
            <v>381.94</v>
          </cell>
          <cell r="F347">
            <v>386.05</v>
          </cell>
          <cell r="G347">
            <v>382.8</v>
          </cell>
          <cell r="I347">
            <v>386.3</v>
          </cell>
          <cell r="K347">
            <v>390.41</v>
          </cell>
        </row>
        <row r="348">
          <cell r="B348">
            <v>39600</v>
          </cell>
          <cell r="D348">
            <v>382.3</v>
          </cell>
          <cell r="E348">
            <v>382.35</v>
          </cell>
          <cell r="F348">
            <v>385.47</v>
          </cell>
          <cell r="G348">
            <v>383.27</v>
          </cell>
          <cell r="I348">
            <v>386.2</v>
          </cell>
          <cell r="K348">
            <v>387.9</v>
          </cell>
        </row>
        <row r="349">
          <cell r="B349">
            <v>39630</v>
          </cell>
          <cell r="D349">
            <v>382.8</v>
          </cell>
          <cell r="E349">
            <v>382.91</v>
          </cell>
          <cell r="F349">
            <v>385.56</v>
          </cell>
          <cell r="G349">
            <v>383.66</v>
          </cell>
          <cell r="I349">
            <v>381.13</v>
          </cell>
          <cell r="K349">
            <v>381.76</v>
          </cell>
        </row>
        <row r="350">
          <cell r="B350">
            <v>39661</v>
          </cell>
          <cell r="D350">
            <v>383.28</v>
          </cell>
          <cell r="E350">
            <v>383.3</v>
          </cell>
          <cell r="F350">
            <v>385.14</v>
          </cell>
          <cell r="G350">
            <v>384.05</v>
          </cell>
          <cell r="I350">
            <v>381.89</v>
          </cell>
          <cell r="K350">
            <v>376.65</v>
          </cell>
        </row>
        <row r="351">
          <cell r="B351">
            <v>39692</v>
          </cell>
          <cell r="D351">
            <v>383.59</v>
          </cell>
          <cell r="E351">
            <v>383.54</v>
          </cell>
          <cell r="F351">
            <v>384.48</v>
          </cell>
          <cell r="G351">
            <v>384.17</v>
          </cell>
          <cell r="I351">
            <v>383.61</v>
          </cell>
          <cell r="K351">
            <v>377.54</v>
          </cell>
        </row>
        <row r="352">
          <cell r="B352">
            <v>39722</v>
          </cell>
          <cell r="D352">
            <v>383.73</v>
          </cell>
          <cell r="E352">
            <v>383.62</v>
          </cell>
          <cell r="F352">
            <v>384.47</v>
          </cell>
          <cell r="G352">
            <v>383.83</v>
          </cell>
          <cell r="I352">
            <v>383.8</v>
          </cell>
          <cell r="K352">
            <v>381.73</v>
          </cell>
        </row>
        <row r="353">
          <cell r="B353">
            <v>39753</v>
          </cell>
          <cell r="D353">
            <v>383.76</v>
          </cell>
          <cell r="E353">
            <v>383.5</v>
          </cell>
          <cell r="F353">
            <v>385.04</v>
          </cell>
          <cell r="G353">
            <v>384.28</v>
          </cell>
          <cell r="I353">
            <v>381.8</v>
          </cell>
          <cell r="K353">
            <v>387.09</v>
          </cell>
        </row>
        <row r="354">
          <cell r="B354">
            <v>39783</v>
          </cell>
          <cell r="D354">
            <v>383.52</v>
          </cell>
          <cell r="E354">
            <v>383.51</v>
          </cell>
          <cell r="F354">
            <v>385.8</v>
          </cell>
          <cell r="G354">
            <v>385.91</v>
          </cell>
          <cell r="I354">
            <v>384.48</v>
          </cell>
          <cell r="K354">
            <v>390.28</v>
          </cell>
        </row>
        <row r="355">
          <cell r="B355">
            <v>39814</v>
          </cell>
          <cell r="D355">
            <v>383.33</v>
          </cell>
          <cell r="E355">
            <v>383.94</v>
          </cell>
          <cell r="F355">
            <v>386.49</v>
          </cell>
          <cell r="G355">
            <v>387</v>
          </cell>
          <cell r="K355">
            <v>391.17</v>
          </cell>
        </row>
        <row r="356">
          <cell r="B356">
            <v>39845</v>
          </cell>
          <cell r="D356">
            <v>383.37</v>
          </cell>
          <cell r="E356">
            <v>383.9</v>
          </cell>
          <cell r="F356">
            <v>387.61</v>
          </cell>
          <cell r="G356">
            <v>387.67</v>
          </cell>
          <cell r="K356">
            <v>392.04</v>
          </cell>
        </row>
        <row r="357">
          <cell r="B357">
            <v>39873</v>
          </cell>
          <cell r="D357">
            <v>383.35</v>
          </cell>
          <cell r="E357">
            <v>383.34</v>
          </cell>
          <cell r="F357">
            <v>388.55</v>
          </cell>
          <cell r="G357">
            <v>387.83</v>
          </cell>
          <cell r="K357">
            <v>392.78</v>
          </cell>
        </row>
        <row r="358">
          <cell r="B358">
            <v>39904</v>
          </cell>
          <cell r="D358">
            <v>383.43</v>
          </cell>
          <cell r="E358">
            <v>383.29</v>
          </cell>
          <cell r="F358">
            <v>388.22</v>
          </cell>
          <cell r="G358">
            <v>385.94</v>
          </cell>
          <cell r="K358">
            <v>392.79</v>
          </cell>
        </row>
        <row r="359">
          <cell r="B359">
            <v>39934</v>
          </cell>
          <cell r="D359">
            <v>383.7</v>
          </cell>
          <cell r="E359">
            <v>383.63</v>
          </cell>
          <cell r="F359">
            <v>387.69</v>
          </cell>
          <cell r="G359">
            <v>384.5</v>
          </cell>
          <cell r="K359">
            <v>392.17</v>
          </cell>
        </row>
        <row r="360">
          <cell r="B360">
            <v>39965</v>
          </cell>
          <cell r="D360">
            <v>384.05</v>
          </cell>
          <cell r="E360">
            <v>383.87</v>
          </cell>
          <cell r="F360">
            <v>387.73</v>
          </cell>
          <cell r="G360">
            <v>384.94</v>
          </cell>
          <cell r="K360">
            <v>389.19</v>
          </cell>
        </row>
        <row r="361">
          <cell r="B361">
            <v>39995</v>
          </cell>
          <cell r="D361">
            <v>384.44</v>
          </cell>
          <cell r="E361">
            <v>384.33</v>
          </cell>
          <cell r="G361">
            <v>385.13</v>
          </cell>
          <cell r="K361">
            <v>382.2</v>
          </cell>
        </row>
        <row r="362">
          <cell r="B362">
            <v>40026</v>
          </cell>
          <cell r="D362">
            <v>384.81</v>
          </cell>
          <cell r="E362">
            <v>384.8</v>
          </cell>
          <cell r="G362">
            <v>385.49</v>
          </cell>
          <cell r="K362">
            <v>377.25</v>
          </cell>
        </row>
        <row r="363">
          <cell r="B363">
            <v>40057</v>
          </cell>
          <cell r="D363">
            <v>385.18</v>
          </cell>
          <cell r="E363">
            <v>385.01</v>
          </cell>
          <cell r="G363">
            <v>385.63</v>
          </cell>
          <cell r="K363">
            <v>378.33</v>
          </cell>
        </row>
        <row r="364">
          <cell r="B364">
            <v>40087</v>
          </cell>
          <cell r="D364">
            <v>385.41</v>
          </cell>
          <cell r="E364">
            <v>385.09</v>
          </cell>
          <cell r="F364">
            <v>386.16</v>
          </cell>
          <cell r="G364">
            <v>385.53</v>
          </cell>
          <cell r="K364">
            <v>384.72</v>
          </cell>
        </row>
        <row r="365">
          <cell r="B365">
            <v>40118</v>
          </cell>
          <cell r="D365">
            <v>385.33</v>
          </cell>
          <cell r="E365">
            <v>385.09</v>
          </cell>
          <cell r="F365">
            <v>386.42</v>
          </cell>
          <cell r="G365">
            <v>386.32</v>
          </cell>
          <cell r="K365">
            <v>390.31</v>
          </cell>
        </row>
        <row r="366">
          <cell r="B366">
            <v>40148</v>
          </cell>
          <cell r="D366">
            <v>385.09</v>
          </cell>
          <cell r="E366">
            <v>385.09</v>
          </cell>
          <cell r="F366">
            <v>387.32</v>
          </cell>
          <cell r="G366">
            <v>387.3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lwf.ncdc.noaa.gov/paleo/icgate.html" TargetMode="External"/><Relationship Id="rId7" Type="http://schemas.openxmlformats.org/officeDocument/2006/relationships/hyperlink" Target="http://gaw.kishou.go.jp/cgi-bin/wdcgg/map_search.cgi" TargetMode="External"/><Relationship Id="rId2" Type="http://schemas.openxmlformats.org/officeDocument/2006/relationships/hyperlink" Target="http://www.ncdc.noaa.gov/paleo/forcing.html" TargetMode="External"/><Relationship Id="rId1" Type="http://schemas.openxmlformats.org/officeDocument/2006/relationships/hyperlink" Target="http://lwf.ncdc.noaa.gov/paleo/icgate.html" TargetMode="External"/><Relationship Id="rId6" Type="http://schemas.openxmlformats.org/officeDocument/2006/relationships/hyperlink" Target="http://acces.inrp.fr/acces/terre/CCCIC" TargetMode="External"/><Relationship Id="rId5" Type="http://schemas.openxmlformats.org/officeDocument/2006/relationships/hyperlink" Target="http://acces.inrp.fr/acces/terre" TargetMode="External"/><Relationship Id="rId4" Type="http://schemas.openxmlformats.org/officeDocument/2006/relationships/hyperlink" Target="http://www.ncdc.noaa.gov/paleo/forcing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gaw.kishou.go.jp/cgi-bin/wdcgg/accessdata.cgi?index=STM666N00-NOAA&amp;select=site" TargetMode="External"/><Relationship Id="rId3" Type="http://schemas.openxmlformats.org/officeDocument/2006/relationships/hyperlink" Target="http://gaw.kishou.go.jp/cgi-bin/wdcgg/accessdata.cgi?index=CHR501N00-NOAA&amp;select=site" TargetMode="External"/><Relationship Id="rId7" Type="http://schemas.openxmlformats.org/officeDocument/2006/relationships/hyperlink" Target="http://gaw.kishou.go.jp/cgi-bin/wdcgg/accessdata.cgi?index=CMO445N00-AGAGE&amp;select=site" TargetMode="External"/><Relationship Id="rId2" Type="http://schemas.openxmlformats.org/officeDocument/2006/relationships/hyperlink" Target="http://gaw.kishou.go.jp/cgi-bin/wdcgg/accessdata.cgi?index=CGO540S00-AGAGE&amp;select=site" TargetMode="External"/><Relationship Id="rId1" Type="http://schemas.openxmlformats.org/officeDocument/2006/relationships/hyperlink" Target="http://gaw.kishou.go.jp/cgi-bin/wdcgg/accessdata.cgi?index=HBA775S00-NOAA&amp;select=site" TargetMode="External"/><Relationship Id="rId6" Type="http://schemas.openxmlformats.org/officeDocument/2006/relationships/hyperlink" Target="http://gaw.kishou.go.jp/cgi-bin/wdcgg/accessdata.cgi?index=ISK242N00-KSNU&amp;select=site" TargetMode="External"/><Relationship Id="rId5" Type="http://schemas.openxmlformats.org/officeDocument/2006/relationships/hyperlink" Target="http://gaw.kishou.go.jp/cgi-bin/wdcgg/accessdata.cgi?index=IZO128N00-NOAA&amp;select=site" TargetMode="External"/><Relationship Id="rId4" Type="http://schemas.openxmlformats.org/officeDocument/2006/relationships/hyperlink" Target="http://gaw.kishou.go.jp/cgi-bin/wdcgg/accessdata.cgi?index=SEY104S00-NOAA&amp;select=site" TargetMode="External"/><Relationship Id="rId9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4"/>
  <sheetViews>
    <sheetView workbookViewId="0">
      <selection activeCell="A3" sqref="A3:K3"/>
    </sheetView>
  </sheetViews>
  <sheetFormatPr baseColWidth="10" defaultRowHeight="15"/>
  <cols>
    <col min="6" max="6" width="14.5703125" customWidth="1"/>
    <col min="12" max="33" width="11.42578125" style="37"/>
  </cols>
  <sheetData>
    <row r="1" spans="1:11" ht="26.25">
      <c r="A1" s="66" t="s">
        <v>55</v>
      </c>
      <c r="B1" s="67"/>
      <c r="C1" s="67"/>
      <c r="D1" s="67"/>
      <c r="E1" s="67"/>
      <c r="F1" s="67"/>
      <c r="G1" s="67"/>
      <c r="H1" s="67"/>
      <c r="I1" s="67"/>
      <c r="J1" s="68"/>
      <c r="K1" s="68"/>
    </row>
    <row r="2" spans="1:11" ht="23.25">
      <c r="A2" s="66" t="s">
        <v>96</v>
      </c>
      <c r="B2" s="67"/>
      <c r="C2" s="67"/>
      <c r="D2" s="67"/>
      <c r="E2" s="67"/>
      <c r="F2" s="67"/>
      <c r="G2" s="67"/>
      <c r="H2" s="67"/>
      <c r="I2" s="67"/>
      <c r="J2" s="68"/>
      <c r="K2" s="68"/>
    </row>
    <row r="3" spans="1:11" ht="15" customHeight="1">
      <c r="A3" s="69" t="s">
        <v>54</v>
      </c>
      <c r="B3" s="70"/>
      <c r="C3" s="70"/>
      <c r="D3" s="70"/>
      <c r="E3" s="70"/>
      <c r="F3" s="70"/>
      <c r="G3" s="70"/>
      <c r="H3" s="70"/>
      <c r="I3" s="70"/>
      <c r="J3" s="71"/>
      <c r="K3" s="71"/>
    </row>
    <row r="4" spans="1:11" ht="15" customHeight="1">
      <c r="A4" s="47"/>
      <c r="B4" s="48"/>
      <c r="C4" s="48"/>
      <c r="D4" s="48"/>
      <c r="E4" s="48"/>
      <c r="F4" s="48"/>
      <c r="G4" s="48"/>
      <c r="H4" s="48"/>
      <c r="I4" s="48"/>
      <c r="J4" s="48"/>
      <c r="K4" s="48"/>
    </row>
    <row r="5" spans="1:11" ht="15" customHeight="1">
      <c r="A5" s="39" t="s">
        <v>33</v>
      </c>
      <c r="B5" s="49" t="s">
        <v>56</v>
      </c>
      <c r="C5" s="49"/>
      <c r="D5" s="49"/>
      <c r="E5" s="50"/>
      <c r="F5" s="50"/>
      <c r="G5" s="50"/>
      <c r="H5" s="50"/>
      <c r="I5" s="50"/>
      <c r="J5" s="50"/>
      <c r="K5" s="50"/>
    </row>
    <row r="6" spans="1:11" ht="15" customHeight="1">
      <c r="A6" s="48"/>
      <c r="B6" s="48" t="s">
        <v>40</v>
      </c>
      <c r="C6" s="48" t="s">
        <v>34</v>
      </c>
      <c r="D6" s="48"/>
      <c r="E6" s="48"/>
      <c r="F6" s="48"/>
      <c r="G6" s="48"/>
      <c r="H6" s="48"/>
      <c r="I6" s="48"/>
      <c r="J6" s="48"/>
      <c r="K6" s="48"/>
    </row>
    <row r="7" spans="1:11" ht="15" customHeight="1">
      <c r="A7" s="48"/>
      <c r="B7" s="48"/>
      <c r="C7" s="48"/>
      <c r="D7" s="72" t="s">
        <v>35</v>
      </c>
      <c r="E7" s="73"/>
      <c r="F7" s="73"/>
      <c r="G7" s="73"/>
      <c r="H7" s="48" t="s">
        <v>36</v>
      </c>
      <c r="I7" s="48"/>
      <c r="J7" s="48"/>
      <c r="K7" s="48"/>
    </row>
    <row r="8" spans="1:11" ht="15" customHeight="1">
      <c r="A8" s="48"/>
      <c r="B8" s="48"/>
      <c r="C8" s="48"/>
      <c r="D8" s="72" t="s">
        <v>37</v>
      </c>
      <c r="E8" s="73"/>
      <c r="F8" s="73"/>
      <c r="G8" s="73"/>
      <c r="H8" s="48" t="s">
        <v>38</v>
      </c>
      <c r="I8" s="48"/>
      <c r="J8" s="51"/>
      <c r="K8" s="48"/>
    </row>
    <row r="9" spans="1:11" ht="15" customHeight="1">
      <c r="A9" s="48"/>
      <c r="B9" s="48"/>
      <c r="C9" s="48"/>
      <c r="D9" s="38"/>
      <c r="E9" s="52"/>
      <c r="F9" s="52"/>
      <c r="G9" s="52"/>
      <c r="H9" s="48"/>
      <c r="I9" s="48"/>
      <c r="J9" s="51"/>
      <c r="K9" s="48"/>
    </row>
    <row r="10" spans="1:11" ht="15" customHeight="1">
      <c r="A10" s="39" t="s">
        <v>32</v>
      </c>
      <c r="B10" s="50" t="s">
        <v>57</v>
      </c>
      <c r="C10" s="50"/>
      <c r="D10" s="50"/>
      <c r="E10" s="50"/>
      <c r="F10" s="50"/>
      <c r="G10" s="50"/>
      <c r="H10" s="50"/>
      <c r="I10" s="50"/>
      <c r="J10" s="50"/>
      <c r="K10" s="50"/>
    </row>
    <row r="11" spans="1:11" ht="15" customHeight="1">
      <c r="A11" s="49"/>
      <c r="B11" s="49" t="s">
        <v>58</v>
      </c>
      <c r="C11" s="50"/>
      <c r="D11" s="50"/>
      <c r="E11" s="50"/>
      <c r="F11" s="50"/>
      <c r="G11" s="50"/>
      <c r="H11" s="50"/>
      <c r="I11" s="50"/>
      <c r="J11" s="50"/>
      <c r="K11" s="50"/>
    </row>
    <row r="12" spans="1:11" ht="15" customHeight="1">
      <c r="A12" s="53"/>
      <c r="B12" s="48" t="s">
        <v>40</v>
      </c>
      <c r="C12" s="48" t="s">
        <v>44</v>
      </c>
      <c r="D12" s="48"/>
      <c r="E12" s="48"/>
      <c r="F12" s="48"/>
      <c r="G12" s="48"/>
      <c r="H12" s="48"/>
      <c r="I12" s="48"/>
      <c r="J12" s="48"/>
      <c r="K12" s="48"/>
    </row>
    <row r="13" spans="1:11" ht="15" customHeight="1">
      <c r="A13" s="48"/>
      <c r="B13" s="48"/>
      <c r="C13" s="48"/>
      <c r="D13" s="72" t="s">
        <v>35</v>
      </c>
      <c r="E13" s="73"/>
      <c r="F13" s="73"/>
      <c r="G13" s="73"/>
      <c r="H13" s="48" t="s">
        <v>36</v>
      </c>
      <c r="I13" s="48"/>
      <c r="J13" s="48"/>
      <c r="K13" s="48"/>
    </row>
    <row r="14" spans="1:11" ht="15" customHeight="1">
      <c r="A14" s="48"/>
      <c r="B14" s="48"/>
      <c r="C14" s="48"/>
      <c r="D14" s="72" t="s">
        <v>37</v>
      </c>
      <c r="E14" s="73"/>
      <c r="F14" s="73"/>
      <c r="G14" s="73"/>
      <c r="H14" s="48" t="s">
        <v>38</v>
      </c>
      <c r="I14" s="48"/>
      <c r="J14" s="51"/>
      <c r="K14" s="48"/>
    </row>
    <row r="15" spans="1:11" ht="15" customHeight="1">
      <c r="A15" s="53"/>
      <c r="B15" s="48"/>
      <c r="C15" s="48" t="s">
        <v>45</v>
      </c>
      <c r="D15" s="48"/>
      <c r="E15" s="48"/>
      <c r="F15" s="48"/>
      <c r="G15" s="48"/>
      <c r="H15" s="48"/>
      <c r="I15" s="48"/>
      <c r="J15" s="48"/>
      <c r="K15" s="48"/>
    </row>
    <row r="16" spans="1:11" ht="15" customHeight="1">
      <c r="A16" s="53"/>
      <c r="B16" s="48"/>
      <c r="C16" s="48"/>
      <c r="D16" s="72" t="s">
        <v>42</v>
      </c>
      <c r="E16" s="73"/>
      <c r="F16" s="73"/>
      <c r="G16" s="72" t="s">
        <v>43</v>
      </c>
      <c r="H16" s="73"/>
      <c r="I16" s="48"/>
      <c r="J16" s="48"/>
      <c r="K16" s="48"/>
    </row>
    <row r="17" spans="1:11" ht="15" customHeight="1">
      <c r="A17" s="53"/>
      <c r="B17" s="48"/>
      <c r="C17" s="48"/>
      <c r="D17" s="38"/>
      <c r="E17" s="52"/>
      <c r="F17" s="52"/>
      <c r="G17" s="38"/>
      <c r="H17" s="52"/>
      <c r="I17" s="48"/>
      <c r="J17" s="48"/>
      <c r="K17" s="48"/>
    </row>
    <row r="18" spans="1:11" ht="15" customHeight="1">
      <c r="A18" s="39" t="s">
        <v>50</v>
      </c>
      <c r="B18" s="50" t="s">
        <v>95</v>
      </c>
      <c r="C18" s="50"/>
      <c r="D18" s="50"/>
      <c r="E18" s="50"/>
      <c r="F18" s="50"/>
      <c r="G18" s="50"/>
      <c r="H18" s="50"/>
      <c r="I18" s="50"/>
      <c r="J18" s="50"/>
      <c r="K18" s="50"/>
    </row>
    <row r="19" spans="1:11" ht="15" customHeight="1">
      <c r="A19" s="48"/>
      <c r="B19" s="48" t="s">
        <v>39</v>
      </c>
      <c r="C19" s="48" t="s">
        <v>47</v>
      </c>
      <c r="D19" s="48"/>
      <c r="E19" s="48"/>
      <c r="F19" s="48"/>
      <c r="G19" s="48"/>
      <c r="H19" s="48"/>
      <c r="I19" s="48"/>
      <c r="J19" s="48"/>
      <c r="K19" s="48"/>
    </row>
    <row r="20" spans="1:11" ht="15" customHeight="1">
      <c r="A20" s="48"/>
      <c r="B20" s="48"/>
      <c r="C20" s="48"/>
      <c r="D20" s="72" t="s">
        <v>46</v>
      </c>
      <c r="E20" s="73"/>
      <c r="F20" s="73"/>
      <c r="G20" s="73"/>
      <c r="H20" s="73"/>
      <c r="I20" s="48"/>
      <c r="J20" s="48"/>
      <c r="K20" s="48"/>
    </row>
    <row r="21" spans="1:11" ht="15" customHeight="1">
      <c r="A21" s="48"/>
      <c r="B21" s="48"/>
      <c r="C21" s="48"/>
      <c r="D21" s="48" t="s">
        <v>48</v>
      </c>
      <c r="E21" s="48"/>
      <c r="F21" s="48"/>
      <c r="G21" s="48"/>
      <c r="H21" s="48"/>
      <c r="I21" s="48"/>
      <c r="J21" s="48"/>
      <c r="K21" s="48"/>
    </row>
    <row r="22" spans="1:11" ht="15" customHeight="1">
      <c r="A22" s="48"/>
      <c r="B22" s="48"/>
      <c r="C22" s="48"/>
      <c r="D22" s="48" t="s">
        <v>49</v>
      </c>
      <c r="E22" s="48"/>
      <c r="F22" s="48"/>
      <c r="G22" s="48"/>
      <c r="H22" s="48"/>
      <c r="I22" s="48"/>
      <c r="J22" s="48"/>
      <c r="K22" s="48"/>
    </row>
    <row r="23" spans="1:11" ht="18" customHeight="1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</row>
    <row r="24" spans="1:11" ht="15" customHeight="1">
      <c r="A24" s="49" t="s">
        <v>60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</row>
    <row r="25" spans="1:11" ht="5.25" customHeight="1">
      <c r="A25" s="53"/>
      <c r="B25" s="48"/>
      <c r="C25" s="48"/>
      <c r="D25" s="48"/>
      <c r="E25" s="48"/>
      <c r="F25" s="48"/>
      <c r="G25" s="48"/>
      <c r="H25" s="48"/>
      <c r="I25" s="48"/>
      <c r="J25" s="48"/>
      <c r="K25" s="48"/>
    </row>
    <row r="26" spans="1:11" ht="15" customHeight="1">
      <c r="A26" s="53"/>
      <c r="B26" s="49" t="s">
        <v>73</v>
      </c>
      <c r="C26" s="50"/>
      <c r="D26" s="63" t="s">
        <v>90</v>
      </c>
      <c r="E26" s="50"/>
      <c r="F26" s="59">
        <v>355.67</v>
      </c>
      <c r="G26" s="50" t="s">
        <v>51</v>
      </c>
      <c r="H26" s="48"/>
      <c r="I26" s="48"/>
      <c r="J26" s="48"/>
      <c r="K26" s="48"/>
    </row>
    <row r="27" spans="1:11" ht="15" customHeight="1">
      <c r="A27" s="48"/>
      <c r="B27" s="48" t="s">
        <v>20</v>
      </c>
      <c r="C27" s="48"/>
      <c r="D27" s="48" t="s">
        <v>21</v>
      </c>
      <c r="E27" s="48"/>
      <c r="F27" s="54"/>
      <c r="G27" s="48"/>
      <c r="H27" s="48"/>
      <c r="I27" s="48"/>
      <c r="J27" s="48"/>
      <c r="K27" s="48"/>
    </row>
    <row r="28" spans="1:11" ht="15" customHeight="1">
      <c r="A28" s="48"/>
      <c r="B28" s="48" t="s">
        <v>22</v>
      </c>
      <c r="C28" s="48"/>
      <c r="D28" s="48"/>
      <c r="E28" s="48"/>
      <c r="F28" s="54">
        <v>6371.22</v>
      </c>
      <c r="G28" s="48" t="s">
        <v>18</v>
      </c>
      <c r="H28" s="48"/>
      <c r="I28" s="48"/>
      <c r="J28" s="48"/>
      <c r="K28" s="48"/>
    </row>
    <row r="29" spans="1:11" ht="15" customHeight="1">
      <c r="A29" s="48"/>
      <c r="B29" s="48" t="s">
        <v>23</v>
      </c>
      <c r="C29" s="48"/>
      <c r="D29" s="48"/>
      <c r="E29" s="48"/>
      <c r="F29" s="54">
        <f>F28+F30</f>
        <v>6379.22</v>
      </c>
      <c r="G29" s="48" t="s">
        <v>18</v>
      </c>
      <c r="H29" s="48"/>
      <c r="I29" s="48"/>
      <c r="J29" s="48"/>
      <c r="K29" s="48"/>
    </row>
    <row r="30" spans="1:11" ht="15" customHeight="1">
      <c r="A30" s="48"/>
      <c r="B30" s="48" t="s">
        <v>19</v>
      </c>
      <c r="C30" s="48"/>
      <c r="D30" s="48"/>
      <c r="E30" s="48"/>
      <c r="F30" s="54">
        <v>8</v>
      </c>
      <c r="G30" s="48" t="s">
        <v>18</v>
      </c>
      <c r="H30" s="48"/>
      <c r="I30" s="48"/>
      <c r="J30" s="48"/>
      <c r="K30" s="48"/>
    </row>
    <row r="31" spans="1:11" ht="15" customHeight="1">
      <c r="A31" s="48"/>
      <c r="B31" s="48" t="s">
        <v>24</v>
      </c>
      <c r="C31" s="48"/>
      <c r="D31" s="48" t="s">
        <v>25</v>
      </c>
      <c r="E31" s="48"/>
      <c r="F31" s="55">
        <f>4/3*3.1416*(F29*F29*F29-F28*F28*F28)</f>
        <v>4085933331.0481982</v>
      </c>
      <c r="G31" s="48" t="s">
        <v>26</v>
      </c>
      <c r="H31" s="48"/>
      <c r="I31" s="56"/>
      <c r="J31" s="48"/>
      <c r="K31" s="48"/>
    </row>
    <row r="32" spans="1:11" ht="15" customHeight="1">
      <c r="A32" s="48"/>
      <c r="B32" s="48" t="s">
        <v>61</v>
      </c>
      <c r="C32" s="48"/>
      <c r="D32" s="48"/>
      <c r="E32" s="48"/>
      <c r="F32" s="57">
        <f>F26*4085933331.05*1000000</f>
        <v>1.4532439078545536E+18</v>
      </c>
      <c r="G32" s="48" t="s">
        <v>27</v>
      </c>
      <c r="H32" s="48"/>
      <c r="I32" s="58"/>
      <c r="J32" s="48"/>
      <c r="K32" s="48"/>
    </row>
    <row r="33" spans="1:11" ht="15" customHeight="1">
      <c r="A33" s="48"/>
      <c r="B33" s="48" t="s">
        <v>62</v>
      </c>
      <c r="C33" s="48"/>
      <c r="D33" s="48"/>
      <c r="E33" s="48"/>
      <c r="F33" s="57">
        <f>F26*4085933331.05*1000000/22.4</f>
        <v>6.4876960172078288E+16</v>
      </c>
      <c r="G33" s="48" t="s">
        <v>28</v>
      </c>
      <c r="H33" s="48"/>
      <c r="I33" s="56"/>
      <c r="J33" s="48"/>
      <c r="K33" s="48"/>
    </row>
    <row r="34" spans="1:11" ht="15" customHeight="1">
      <c r="A34" s="48"/>
      <c r="B34" s="50" t="s">
        <v>63</v>
      </c>
      <c r="C34" s="50"/>
      <c r="D34" s="50"/>
      <c r="E34" s="50"/>
      <c r="F34" s="60">
        <f>F26*4.08593333105/22.4*12</f>
        <v>778.52352206493947</v>
      </c>
      <c r="G34" s="50" t="s">
        <v>29</v>
      </c>
      <c r="H34" s="48"/>
      <c r="I34" s="48"/>
      <c r="J34" s="48"/>
      <c r="K34" s="48"/>
    </row>
    <row r="35" spans="1:11" ht="15" customHeight="1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</row>
    <row r="36" spans="1:11" ht="15" customHeight="1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</row>
    <row r="37" spans="1:11" ht="18">
      <c r="A37" s="53" t="s">
        <v>52</v>
      </c>
      <c r="B37" s="53" t="s">
        <v>59</v>
      </c>
      <c r="C37" s="53"/>
      <c r="D37" s="53"/>
      <c r="E37" s="48"/>
      <c r="F37" s="48"/>
      <c r="G37" s="64" t="s">
        <v>91</v>
      </c>
      <c r="H37" s="48"/>
      <c r="I37" s="48"/>
      <c r="J37" s="48"/>
      <c r="K37" s="48"/>
    </row>
    <row r="38" spans="1:11">
      <c r="A38" s="48"/>
      <c r="B38" s="48" t="s">
        <v>53</v>
      </c>
      <c r="C38" s="48"/>
      <c r="D38" s="48"/>
      <c r="E38" s="48"/>
      <c r="F38" s="48"/>
      <c r="G38" s="48"/>
      <c r="H38" s="48"/>
      <c r="I38" s="48"/>
      <c r="J38" s="48"/>
      <c r="K38" s="48"/>
    </row>
    <row r="39" spans="1:11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</row>
    <row r="40" spans="1:11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</row>
    <row r="41" spans="1:11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</row>
    <row r="42" spans="1:11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</row>
    <row r="43" spans="1:11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</row>
    <row r="44" spans="1:11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</row>
    <row r="45" spans="1:11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</row>
    <row r="46" spans="1:11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</row>
    <row r="47" spans="1:11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</row>
    <row r="48" spans="1:11">
      <c r="A48" s="37"/>
      <c r="B48" s="37"/>
      <c r="C48" s="37"/>
      <c r="D48" s="37"/>
      <c r="E48" s="37"/>
      <c r="F48" s="37"/>
      <c r="G48" s="37"/>
      <c r="H48" s="37"/>
      <c r="I48" s="37"/>
      <c r="J48" s="37"/>
      <c r="K48" s="37"/>
    </row>
    <row r="49" spans="1:11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</row>
    <row r="50" spans="1:11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</row>
    <row r="51" spans="1:11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</row>
    <row r="52" spans="1:11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</row>
    <row r="53" spans="1:11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</row>
    <row r="54" spans="1:11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</row>
    <row r="55" spans="1:11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</row>
    <row r="56" spans="1:11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37"/>
    </row>
    <row r="57" spans="1:11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</row>
    <row r="58" spans="1:11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37"/>
    </row>
    <row r="59" spans="1:11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</row>
    <row r="60" spans="1:11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37"/>
    </row>
    <row r="61" spans="1:11">
      <c r="A61" s="37"/>
      <c r="B61" s="37"/>
      <c r="C61" s="37"/>
      <c r="D61" s="37"/>
      <c r="E61" s="37"/>
      <c r="F61" s="37"/>
      <c r="G61" s="37"/>
      <c r="H61" s="37"/>
      <c r="I61" s="37"/>
      <c r="J61" s="37"/>
      <c r="K61" s="37"/>
    </row>
    <row r="62" spans="1:11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37"/>
    </row>
    <row r="63" spans="1:11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</row>
    <row r="64" spans="1:11">
      <c r="A64" s="37"/>
      <c r="B64" s="37"/>
      <c r="C64" s="37"/>
      <c r="D64" s="37"/>
      <c r="E64" s="37"/>
      <c r="F64" s="37"/>
      <c r="G64" s="37"/>
      <c r="H64" s="37"/>
      <c r="I64" s="37"/>
      <c r="J64" s="37"/>
      <c r="K64" s="37"/>
    </row>
  </sheetData>
  <sheetProtection sheet="1" objects="1" scenarios="1"/>
  <mergeCells count="10">
    <mergeCell ref="A1:K1"/>
    <mergeCell ref="A2:K2"/>
    <mergeCell ref="A3:K3"/>
    <mergeCell ref="D7:G7"/>
    <mergeCell ref="D20:H20"/>
    <mergeCell ref="G16:H16"/>
    <mergeCell ref="D16:F16"/>
    <mergeCell ref="D14:G14"/>
    <mergeCell ref="D13:G13"/>
    <mergeCell ref="D8:G8"/>
  </mergeCells>
  <hyperlinks>
    <hyperlink ref="D7" r:id="rId1"/>
    <hyperlink ref="D8" r:id="rId2"/>
    <hyperlink ref="D13" r:id="rId3"/>
    <hyperlink ref="D14" r:id="rId4"/>
    <hyperlink ref="D16" r:id="rId5"/>
    <hyperlink ref="G16" r:id="rId6"/>
    <hyperlink ref="D20" r:id="rId7"/>
    <hyperlink ref="A5" location="'Feuille 1'!A1" display="Feuille 1"/>
    <hyperlink ref="A10" location="'Feuille 2'!A1" display="Feuille 2"/>
    <hyperlink ref="A18" location="'Feuille 3'!A1" display="Feuille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88"/>
  <sheetViews>
    <sheetView topLeftCell="A2" zoomScaleNormal="100" zoomScalePageLayoutView="115" workbookViewId="0">
      <pane ySplit="930" topLeftCell="A4" activePane="bottomLeft"/>
      <selection activeCell="A2" sqref="A2"/>
      <selection pane="bottomLeft"/>
    </sheetView>
  </sheetViews>
  <sheetFormatPr baseColWidth="10" defaultRowHeight="15"/>
  <cols>
    <col min="1" max="1" width="3.42578125" customWidth="1"/>
    <col min="2" max="2" width="11.28515625" style="19" customWidth="1"/>
    <col min="3" max="3" width="1.7109375" customWidth="1"/>
    <col min="4" max="4" width="13.140625" customWidth="1"/>
    <col min="5" max="6" width="11.42578125" style="2"/>
    <col min="7" max="7" width="3.42578125" customWidth="1"/>
  </cols>
  <sheetData>
    <row r="2" spans="2:7" ht="17.25">
      <c r="D2" s="74" t="s">
        <v>64</v>
      </c>
      <c r="E2" s="75"/>
      <c r="F2" s="76"/>
    </row>
    <row r="3" spans="2:7" ht="15.75">
      <c r="B3" s="23" t="s">
        <v>15</v>
      </c>
      <c r="D3" s="6" t="s">
        <v>9</v>
      </c>
      <c r="E3" s="40" t="s">
        <v>65</v>
      </c>
      <c r="F3" s="40" t="s">
        <v>68</v>
      </c>
      <c r="G3" s="5"/>
    </row>
    <row r="4" spans="2:7" ht="15" customHeight="1">
      <c r="B4" s="20">
        <v>-414085</v>
      </c>
      <c r="D4" s="7" t="s">
        <v>10</v>
      </c>
      <c r="E4" s="8">
        <v>285.5</v>
      </c>
      <c r="F4" s="34">
        <f>IF(E4,E4*4.08593333105/22.4*12,"")</f>
        <v>624.92891036505807</v>
      </c>
    </row>
    <row r="5" spans="2:7" ht="15" customHeight="1">
      <c r="B5" s="20">
        <v>-410831</v>
      </c>
      <c r="D5" s="7" t="s">
        <v>10</v>
      </c>
      <c r="E5" s="8">
        <v>276.3</v>
      </c>
      <c r="F5" s="34">
        <f t="shared" ref="F5:F68" si="0">IF(E5,E5*4.08593333105/22.4*12,"")</f>
        <v>604.79109609059742</v>
      </c>
    </row>
    <row r="6" spans="2:7" ht="15" customHeight="1">
      <c r="B6" s="20">
        <v>-409022</v>
      </c>
      <c r="D6" s="7" t="s">
        <v>10</v>
      </c>
      <c r="E6" s="8">
        <v>283.7</v>
      </c>
      <c r="F6" s="34">
        <f t="shared" si="0"/>
        <v>620.98890322440263</v>
      </c>
    </row>
    <row r="7" spans="2:7" ht="15" customHeight="1">
      <c r="B7" s="20">
        <v>-405844</v>
      </c>
      <c r="D7" s="7" t="s">
        <v>10</v>
      </c>
      <c r="E7" s="8">
        <v>279.7</v>
      </c>
      <c r="F7" s="34">
        <f t="shared" si="0"/>
        <v>612.23333180072405</v>
      </c>
    </row>
    <row r="8" spans="2:7" ht="15" customHeight="1">
      <c r="B8" s="20">
        <v>-400390</v>
      </c>
      <c r="D8" s="7" t="s">
        <v>10</v>
      </c>
      <c r="E8" s="8">
        <v>278</v>
      </c>
      <c r="F8" s="34">
        <f t="shared" si="0"/>
        <v>608.51221394566073</v>
      </c>
    </row>
    <row r="9" spans="2:7" ht="15" customHeight="1">
      <c r="B9" s="20">
        <v>-396713</v>
      </c>
      <c r="D9" s="7" t="s">
        <v>10</v>
      </c>
      <c r="E9" s="8">
        <v>274.7</v>
      </c>
      <c r="F9" s="34">
        <f t="shared" si="0"/>
        <v>601.28886752112578</v>
      </c>
    </row>
    <row r="10" spans="2:7" ht="15" customHeight="1">
      <c r="B10" s="20">
        <v>-394628</v>
      </c>
      <c r="D10" s="7" t="s">
        <v>10</v>
      </c>
      <c r="E10" s="8">
        <v>266.3</v>
      </c>
      <c r="F10" s="34">
        <f t="shared" si="0"/>
        <v>582.90216753140089</v>
      </c>
    </row>
    <row r="11" spans="2:7" ht="15" customHeight="1">
      <c r="B11" s="20">
        <v>-392451</v>
      </c>
      <c r="D11" s="7" t="s">
        <v>10</v>
      </c>
      <c r="E11" s="8">
        <v>250.2</v>
      </c>
      <c r="F11" s="34">
        <f t="shared" si="0"/>
        <v>547.66099255109464</v>
      </c>
    </row>
    <row r="12" spans="2:7" ht="15" customHeight="1">
      <c r="B12" s="20">
        <v>-390589</v>
      </c>
      <c r="D12" s="7" t="s">
        <v>10</v>
      </c>
      <c r="E12" s="8">
        <v>255.2</v>
      </c>
      <c r="F12" s="34">
        <f t="shared" si="0"/>
        <v>558.60545683069279</v>
      </c>
    </row>
    <row r="13" spans="2:7" ht="15" customHeight="1">
      <c r="B13" s="20">
        <v>-386579</v>
      </c>
      <c r="D13" s="7" t="s">
        <v>10</v>
      </c>
      <c r="E13" s="8">
        <v>259.3</v>
      </c>
      <c r="F13" s="34">
        <f t="shared" si="0"/>
        <v>567.57991753996339</v>
      </c>
    </row>
    <row r="14" spans="2:7" ht="15" customHeight="1">
      <c r="B14" s="20">
        <v>-384909</v>
      </c>
      <c r="D14" s="7" t="s">
        <v>10</v>
      </c>
      <c r="E14" s="8">
        <v>264.7</v>
      </c>
      <c r="F14" s="34">
        <f t="shared" si="0"/>
        <v>579.39993896192937</v>
      </c>
    </row>
    <row r="15" spans="2:7" ht="15" customHeight="1">
      <c r="B15" s="20">
        <v>-379633</v>
      </c>
      <c r="D15" s="7" t="s">
        <v>10</v>
      </c>
      <c r="E15" s="8">
        <v>245.9</v>
      </c>
      <c r="F15" s="34">
        <f t="shared" si="0"/>
        <v>538.24875327064024</v>
      </c>
    </row>
    <row r="16" spans="2:7" ht="15" customHeight="1">
      <c r="B16" s="20">
        <v>-378194</v>
      </c>
      <c r="D16" s="7" t="s">
        <v>10</v>
      </c>
      <c r="E16" s="8">
        <v>246.9</v>
      </c>
      <c r="F16" s="34">
        <f t="shared" si="0"/>
        <v>540.43764612655991</v>
      </c>
    </row>
    <row r="17" spans="2:6" ht="15" customHeight="1">
      <c r="B17" s="20">
        <v>-374561</v>
      </c>
      <c r="D17" s="7" t="s">
        <v>10</v>
      </c>
      <c r="E17" s="8">
        <v>240</v>
      </c>
      <c r="F17" s="34">
        <f t="shared" si="0"/>
        <v>525.33428542071431</v>
      </c>
    </row>
    <row r="18" spans="2:6" ht="15" customHeight="1">
      <c r="B18" s="20">
        <v>-373014</v>
      </c>
      <c r="D18" s="7" t="s">
        <v>10</v>
      </c>
      <c r="E18" s="8">
        <v>227</v>
      </c>
      <c r="F18" s="34">
        <f t="shared" si="0"/>
        <v>496.87867829375892</v>
      </c>
    </row>
    <row r="19" spans="2:6" ht="15" customHeight="1">
      <c r="B19" s="20">
        <v>-369563</v>
      </c>
      <c r="D19" s="7" t="s">
        <v>10</v>
      </c>
      <c r="E19" s="8">
        <v>229.7</v>
      </c>
      <c r="F19" s="34">
        <f t="shared" si="0"/>
        <v>502.78868900474191</v>
      </c>
    </row>
    <row r="20" spans="2:6" ht="15" customHeight="1">
      <c r="B20" s="20">
        <v>-366221</v>
      </c>
      <c r="D20" s="7" t="s">
        <v>10</v>
      </c>
      <c r="E20" s="8">
        <v>214.7</v>
      </c>
      <c r="F20" s="34">
        <f t="shared" si="0"/>
        <v>469.95529616594729</v>
      </c>
    </row>
    <row r="21" spans="2:6" ht="15" customHeight="1">
      <c r="B21" s="20">
        <v>-362766</v>
      </c>
      <c r="D21" s="7" t="s">
        <v>10</v>
      </c>
      <c r="E21" s="8">
        <v>201.9</v>
      </c>
      <c r="F21" s="34">
        <f t="shared" si="0"/>
        <v>441.93746761017593</v>
      </c>
    </row>
    <row r="22" spans="2:6" ht="15" customHeight="1">
      <c r="B22" s="20">
        <v>-359688</v>
      </c>
      <c r="D22" s="7" t="s">
        <v>10</v>
      </c>
      <c r="E22" s="8">
        <v>206.4</v>
      </c>
      <c r="F22" s="34">
        <f t="shared" si="0"/>
        <v>451.7874854618143</v>
      </c>
    </row>
    <row r="23" spans="2:6" ht="15" customHeight="1">
      <c r="B23" s="20">
        <v>-356838</v>
      </c>
      <c r="D23" s="7" t="s">
        <v>10</v>
      </c>
      <c r="E23" s="8">
        <v>201.2</v>
      </c>
      <c r="F23" s="34">
        <f t="shared" si="0"/>
        <v>440.40524261103212</v>
      </c>
    </row>
    <row r="24" spans="2:6" ht="15" customHeight="1">
      <c r="B24" s="20">
        <v>-352412</v>
      </c>
      <c r="D24" s="7" t="s">
        <v>10</v>
      </c>
      <c r="E24" s="8">
        <v>186.2</v>
      </c>
      <c r="F24" s="34">
        <f t="shared" si="0"/>
        <v>407.57184977223744</v>
      </c>
    </row>
    <row r="25" spans="2:6" ht="15" customHeight="1">
      <c r="B25" s="20">
        <v>-350765</v>
      </c>
      <c r="D25" s="7" t="s">
        <v>10</v>
      </c>
      <c r="E25" s="8">
        <v>193</v>
      </c>
      <c r="F25" s="34">
        <f t="shared" si="0"/>
        <v>422.45632119249103</v>
      </c>
    </row>
    <row r="26" spans="2:6" ht="15" customHeight="1">
      <c r="B26" s="20">
        <v>-347610</v>
      </c>
      <c r="D26" s="7" t="s">
        <v>10</v>
      </c>
      <c r="E26" s="8">
        <v>209.2</v>
      </c>
      <c r="F26" s="34">
        <f t="shared" si="0"/>
        <v>457.91638545838919</v>
      </c>
    </row>
    <row r="27" spans="2:6" ht="15" customHeight="1">
      <c r="B27" s="20">
        <v>-344735</v>
      </c>
      <c r="D27" s="7" t="s">
        <v>10</v>
      </c>
      <c r="E27" s="8">
        <v>216.2</v>
      </c>
      <c r="F27" s="34">
        <f t="shared" si="0"/>
        <v>473.23863544982669</v>
      </c>
    </row>
    <row r="28" spans="2:6" ht="15" customHeight="1">
      <c r="B28" s="20">
        <v>-342998</v>
      </c>
      <c r="D28" s="7" t="s">
        <v>10</v>
      </c>
      <c r="E28" s="8">
        <v>221.2</v>
      </c>
      <c r="F28" s="34">
        <f t="shared" si="0"/>
        <v>484.18309972942495</v>
      </c>
    </row>
    <row r="29" spans="2:6" ht="15" customHeight="1">
      <c r="B29" s="20">
        <v>-340165</v>
      </c>
      <c r="D29" s="7" t="s">
        <v>10</v>
      </c>
      <c r="E29" s="8">
        <v>220.4</v>
      </c>
      <c r="F29" s="34">
        <f t="shared" si="0"/>
        <v>482.4319854446893</v>
      </c>
    </row>
    <row r="30" spans="2:6" ht="15" customHeight="1">
      <c r="B30" s="20">
        <v>-336972</v>
      </c>
      <c r="D30" s="7" t="s">
        <v>10</v>
      </c>
      <c r="E30" s="8">
        <v>204.9</v>
      </c>
      <c r="F30" s="34">
        <f t="shared" si="0"/>
        <v>448.50414617793479</v>
      </c>
    </row>
    <row r="31" spans="2:6" ht="15" customHeight="1">
      <c r="B31" s="20">
        <v>-335290</v>
      </c>
      <c r="D31" s="7" t="s">
        <v>10</v>
      </c>
      <c r="E31" s="8">
        <v>205.2</v>
      </c>
      <c r="F31" s="34">
        <f t="shared" si="0"/>
        <v>449.16081403471065</v>
      </c>
    </row>
    <row r="32" spans="2:6" ht="15" customHeight="1">
      <c r="B32" s="20">
        <v>-333627</v>
      </c>
      <c r="D32" s="7" t="s">
        <v>10</v>
      </c>
      <c r="E32" s="8">
        <v>200.7</v>
      </c>
      <c r="F32" s="34">
        <f t="shared" si="0"/>
        <v>439.31079618307228</v>
      </c>
    </row>
    <row r="33" spans="2:6" ht="15" customHeight="1">
      <c r="B33" s="20">
        <v>-332293</v>
      </c>
      <c r="D33" s="7" t="s">
        <v>10</v>
      </c>
      <c r="E33" s="8">
        <v>250.2</v>
      </c>
      <c r="F33" s="34">
        <f t="shared" si="0"/>
        <v>547.66099255109464</v>
      </c>
    </row>
    <row r="34" spans="2:6" ht="15" customHeight="1">
      <c r="B34" s="20">
        <v>-330208</v>
      </c>
      <c r="D34" s="7" t="s">
        <v>10</v>
      </c>
      <c r="E34" s="8">
        <v>234.2</v>
      </c>
      <c r="F34" s="34">
        <f t="shared" si="0"/>
        <v>512.6387068563804</v>
      </c>
    </row>
    <row r="35" spans="2:6" ht="15" customHeight="1">
      <c r="B35" s="20">
        <v>-329267</v>
      </c>
      <c r="D35" s="7" t="s">
        <v>10</v>
      </c>
      <c r="E35" s="8">
        <v>239.7</v>
      </c>
      <c r="F35" s="34">
        <f t="shared" si="0"/>
        <v>524.67761756393838</v>
      </c>
    </row>
    <row r="36" spans="2:6" ht="15" customHeight="1">
      <c r="B36" s="20">
        <v>-328097</v>
      </c>
      <c r="D36" s="7" t="s">
        <v>10</v>
      </c>
      <c r="E36" s="8">
        <v>241.9</v>
      </c>
      <c r="F36" s="34">
        <f t="shared" si="0"/>
        <v>529.49318184696165</v>
      </c>
    </row>
    <row r="37" spans="2:6" ht="15" customHeight="1">
      <c r="B37" s="20">
        <v>-327114</v>
      </c>
      <c r="D37" s="7" t="s">
        <v>10</v>
      </c>
      <c r="E37" s="8">
        <v>255.7</v>
      </c>
      <c r="F37" s="34">
        <f t="shared" si="0"/>
        <v>559.69990325865263</v>
      </c>
    </row>
    <row r="38" spans="2:6" ht="15" customHeight="1">
      <c r="B38" s="20">
        <v>-326239</v>
      </c>
      <c r="D38" s="7" t="s">
        <v>10</v>
      </c>
      <c r="E38" s="8">
        <v>270.5</v>
      </c>
      <c r="F38" s="34">
        <f t="shared" si="0"/>
        <v>592.09551752626339</v>
      </c>
    </row>
    <row r="39" spans="2:6" ht="15" customHeight="1">
      <c r="B39" s="20">
        <v>-325527</v>
      </c>
      <c r="D39" s="7" t="s">
        <v>10</v>
      </c>
      <c r="E39" s="8">
        <v>278.7</v>
      </c>
      <c r="F39" s="34">
        <f t="shared" si="0"/>
        <v>610.04443894480437</v>
      </c>
    </row>
    <row r="40" spans="2:6" ht="15" customHeight="1">
      <c r="B40" s="20">
        <v>-324991</v>
      </c>
      <c r="D40" s="7" t="s">
        <v>10</v>
      </c>
      <c r="E40" s="8">
        <v>285.8</v>
      </c>
      <c r="F40" s="34">
        <f t="shared" si="0"/>
        <v>625.58557822183388</v>
      </c>
    </row>
    <row r="41" spans="2:6" ht="15" customHeight="1">
      <c r="B41" s="20">
        <v>-324189</v>
      </c>
      <c r="D41" s="7" t="s">
        <v>10</v>
      </c>
      <c r="E41" s="8">
        <v>278.2</v>
      </c>
      <c r="F41" s="34">
        <f t="shared" si="0"/>
        <v>608.94999251684453</v>
      </c>
    </row>
    <row r="42" spans="2:6" ht="15" customHeight="1">
      <c r="B42" s="20">
        <v>-323485</v>
      </c>
      <c r="D42" s="7" t="s">
        <v>10</v>
      </c>
      <c r="E42" s="8">
        <v>298.7</v>
      </c>
      <c r="F42" s="34">
        <f t="shared" si="0"/>
        <v>653.8222960631972</v>
      </c>
    </row>
    <row r="43" spans="2:6" ht="15" customHeight="1">
      <c r="B43" s="20">
        <v>-322827</v>
      </c>
      <c r="D43" s="7" t="s">
        <v>10</v>
      </c>
      <c r="E43" s="8">
        <v>288.39999999999998</v>
      </c>
      <c r="F43" s="34">
        <f t="shared" si="0"/>
        <v>631.27669964722497</v>
      </c>
    </row>
    <row r="44" spans="2:6" ht="15" customHeight="1">
      <c r="B44" s="20">
        <v>-322582</v>
      </c>
      <c r="D44" s="7" t="s">
        <v>10</v>
      </c>
      <c r="E44" s="8">
        <v>289.2</v>
      </c>
      <c r="F44" s="34">
        <f t="shared" si="0"/>
        <v>633.02781393196074</v>
      </c>
    </row>
    <row r="45" spans="2:6" ht="15" customHeight="1">
      <c r="B45" s="20">
        <v>-322111</v>
      </c>
      <c r="D45" s="7" t="s">
        <v>10</v>
      </c>
      <c r="E45" s="8">
        <v>282.39999999999998</v>
      </c>
      <c r="F45" s="34">
        <f t="shared" si="0"/>
        <v>618.14334251170715</v>
      </c>
    </row>
    <row r="46" spans="2:6" ht="15" customHeight="1">
      <c r="B46" s="20">
        <v>-321386</v>
      </c>
      <c r="D46" s="7" t="s">
        <v>10</v>
      </c>
      <c r="E46" s="8">
        <v>273.2</v>
      </c>
      <c r="F46" s="34">
        <f t="shared" si="0"/>
        <v>598.00552823724638</v>
      </c>
    </row>
    <row r="47" spans="2:6" ht="15" customHeight="1">
      <c r="B47" s="20">
        <v>-320378</v>
      </c>
      <c r="D47" s="7" t="s">
        <v>10</v>
      </c>
      <c r="E47" s="8">
        <v>272.7</v>
      </c>
      <c r="F47" s="34">
        <f t="shared" si="0"/>
        <v>596.91108180928654</v>
      </c>
    </row>
    <row r="48" spans="2:6" ht="15" customHeight="1">
      <c r="B48" s="20">
        <v>-319754</v>
      </c>
      <c r="D48" s="7" t="s">
        <v>10</v>
      </c>
      <c r="E48" s="8">
        <v>271.8</v>
      </c>
      <c r="F48" s="34">
        <f t="shared" si="0"/>
        <v>594.94107823895899</v>
      </c>
    </row>
    <row r="49" spans="2:6" ht="15" customHeight="1">
      <c r="B49" s="20">
        <v>-318980</v>
      </c>
      <c r="D49" s="7" t="s">
        <v>10</v>
      </c>
      <c r="E49" s="8">
        <v>265</v>
      </c>
      <c r="F49" s="34">
        <f t="shared" si="0"/>
        <v>580.0566068187054</v>
      </c>
    </row>
    <row r="50" spans="2:6" ht="15" customHeight="1">
      <c r="B50" s="20">
        <v>-317445</v>
      </c>
      <c r="D50" s="7" t="s">
        <v>10</v>
      </c>
      <c r="E50" s="8">
        <v>275.2</v>
      </c>
      <c r="F50" s="34">
        <f t="shared" si="0"/>
        <v>602.38331394908573</v>
      </c>
    </row>
    <row r="51" spans="2:6" ht="15" customHeight="1">
      <c r="B51" s="20">
        <v>-316681</v>
      </c>
      <c r="D51" s="7" t="s">
        <v>10</v>
      </c>
      <c r="E51" s="8">
        <v>271.89999999999998</v>
      </c>
      <c r="F51" s="34">
        <f t="shared" si="0"/>
        <v>595.15996752455089</v>
      </c>
    </row>
    <row r="52" spans="2:6" ht="15" customHeight="1">
      <c r="B52" s="20">
        <v>-315940</v>
      </c>
      <c r="D52" s="7" t="s">
        <v>10</v>
      </c>
      <c r="E52" s="8">
        <v>270.2</v>
      </c>
      <c r="F52" s="34">
        <f t="shared" si="0"/>
        <v>591.43884966948735</v>
      </c>
    </row>
    <row r="53" spans="2:6" ht="15" customHeight="1">
      <c r="B53" s="20">
        <v>-315143</v>
      </c>
      <c r="D53" s="7" t="s">
        <v>10</v>
      </c>
      <c r="E53" s="8">
        <v>266.2</v>
      </c>
      <c r="F53" s="34">
        <f t="shared" si="0"/>
        <v>582.68327824580888</v>
      </c>
    </row>
    <row r="54" spans="2:6" ht="15" customHeight="1">
      <c r="B54" s="20">
        <v>-313493</v>
      </c>
      <c r="D54" s="7" t="s">
        <v>10</v>
      </c>
      <c r="E54" s="8">
        <v>266.3</v>
      </c>
      <c r="F54" s="34">
        <f t="shared" si="0"/>
        <v>582.90216753140089</v>
      </c>
    </row>
    <row r="55" spans="2:6" ht="15" customHeight="1">
      <c r="B55" s="20">
        <v>-311774</v>
      </c>
      <c r="D55" s="7" t="s">
        <v>10</v>
      </c>
      <c r="E55" s="8">
        <v>260.3</v>
      </c>
      <c r="F55" s="34">
        <f t="shared" si="0"/>
        <v>569.76881039588307</v>
      </c>
    </row>
    <row r="56" spans="2:6" ht="15" customHeight="1">
      <c r="B56" s="20">
        <v>-310930</v>
      </c>
      <c r="D56" s="7" t="s">
        <v>10</v>
      </c>
      <c r="E56" s="8">
        <v>260.39999999999998</v>
      </c>
      <c r="F56" s="34">
        <f t="shared" si="0"/>
        <v>569.98769968147496</v>
      </c>
    </row>
    <row r="57" spans="2:6" ht="15" customHeight="1">
      <c r="B57" s="20">
        <v>-310039</v>
      </c>
      <c r="D57" s="7" t="s">
        <v>10</v>
      </c>
      <c r="E57" s="8">
        <v>256.3</v>
      </c>
      <c r="F57" s="34">
        <f t="shared" si="0"/>
        <v>561.01323897220448</v>
      </c>
    </row>
    <row r="58" spans="2:6" ht="15" customHeight="1">
      <c r="B58" s="20">
        <v>-308101</v>
      </c>
      <c r="D58" s="7" t="s">
        <v>10</v>
      </c>
      <c r="E58" s="8">
        <v>249.2</v>
      </c>
      <c r="F58" s="34">
        <f t="shared" si="0"/>
        <v>545.47209969517496</v>
      </c>
    </row>
    <row r="59" spans="2:6" ht="15" customHeight="1">
      <c r="B59" s="20">
        <v>-307131</v>
      </c>
      <c r="D59" s="7" t="s">
        <v>10</v>
      </c>
      <c r="E59" s="8">
        <v>255.9</v>
      </c>
      <c r="F59" s="34">
        <f t="shared" si="0"/>
        <v>560.13768182983654</v>
      </c>
    </row>
    <row r="60" spans="2:6" ht="15" customHeight="1">
      <c r="B60" s="20">
        <v>-305306</v>
      </c>
      <c r="D60" s="7" t="s">
        <v>10</v>
      </c>
      <c r="E60" s="8">
        <v>244.7</v>
      </c>
      <c r="F60" s="34">
        <f t="shared" si="0"/>
        <v>535.62208184353665</v>
      </c>
    </row>
    <row r="61" spans="2:6" ht="15" customHeight="1">
      <c r="B61" s="20">
        <v>-304590</v>
      </c>
      <c r="D61" s="7" t="s">
        <v>10</v>
      </c>
      <c r="E61" s="8">
        <v>251.7</v>
      </c>
      <c r="F61" s="34">
        <f t="shared" si="0"/>
        <v>550.94433183497404</v>
      </c>
    </row>
    <row r="62" spans="2:6" ht="15" customHeight="1">
      <c r="B62" s="20">
        <v>-303953</v>
      </c>
      <c r="D62" s="7" t="s">
        <v>10</v>
      </c>
      <c r="E62" s="8">
        <v>272.7</v>
      </c>
      <c r="F62" s="34">
        <f t="shared" si="0"/>
        <v>596.91108180928654</v>
      </c>
    </row>
    <row r="63" spans="2:6" ht="15" customHeight="1">
      <c r="B63" s="20">
        <v>-303334</v>
      </c>
      <c r="D63" s="7" t="s">
        <v>10</v>
      </c>
      <c r="E63" s="8">
        <v>246.9</v>
      </c>
      <c r="F63" s="34">
        <f t="shared" si="0"/>
        <v>540.43764612655991</v>
      </c>
    </row>
    <row r="64" spans="2:6" ht="15" customHeight="1">
      <c r="B64" s="20">
        <v>-302456</v>
      </c>
      <c r="D64" s="7" t="s">
        <v>10</v>
      </c>
      <c r="E64" s="8">
        <v>257.2</v>
      </c>
      <c r="F64" s="34">
        <f t="shared" si="0"/>
        <v>562.98324254253203</v>
      </c>
    </row>
    <row r="65" spans="2:6" ht="15" customHeight="1">
      <c r="B65" s="20">
        <v>-301496</v>
      </c>
      <c r="D65" s="7" t="s">
        <v>10</v>
      </c>
      <c r="E65" s="8">
        <v>256.8</v>
      </c>
      <c r="F65" s="34">
        <f t="shared" si="0"/>
        <v>562.10768540016431</v>
      </c>
    </row>
    <row r="66" spans="2:6" ht="15" customHeight="1">
      <c r="B66" s="20">
        <v>-300646</v>
      </c>
      <c r="D66" s="7" t="s">
        <v>10</v>
      </c>
      <c r="E66" s="8">
        <v>251.7</v>
      </c>
      <c r="F66" s="34">
        <f t="shared" si="0"/>
        <v>550.94433183497404</v>
      </c>
    </row>
    <row r="67" spans="2:6" ht="15" customHeight="1">
      <c r="B67" s="20">
        <v>-299877</v>
      </c>
      <c r="D67" s="7" t="s">
        <v>10</v>
      </c>
      <c r="E67" s="8">
        <v>241.9</v>
      </c>
      <c r="F67" s="34">
        <f t="shared" si="0"/>
        <v>529.49318184696165</v>
      </c>
    </row>
    <row r="68" spans="2:6" ht="15" customHeight="1">
      <c r="B68" s="20">
        <v>-299020</v>
      </c>
      <c r="D68" s="7" t="s">
        <v>10</v>
      </c>
      <c r="E68" s="8">
        <v>239</v>
      </c>
      <c r="F68" s="34">
        <f t="shared" si="0"/>
        <v>523.14539256479463</v>
      </c>
    </row>
    <row r="69" spans="2:6" ht="15" customHeight="1">
      <c r="B69" s="20">
        <v>-298051</v>
      </c>
      <c r="D69" s="7" t="s">
        <v>10</v>
      </c>
      <c r="E69" s="8">
        <v>237.9</v>
      </c>
      <c r="F69" s="34">
        <f t="shared" ref="F69:F132" si="1">IF(E69,E69*4.08593333105/22.4*12,"")</f>
        <v>520.73761042328306</v>
      </c>
    </row>
    <row r="70" spans="2:6" ht="15" customHeight="1">
      <c r="B70" s="20">
        <v>-297131</v>
      </c>
      <c r="D70" s="7" t="s">
        <v>10</v>
      </c>
      <c r="E70" s="8">
        <v>233.2</v>
      </c>
      <c r="F70" s="34">
        <f t="shared" si="1"/>
        <v>510.44981400046066</v>
      </c>
    </row>
    <row r="71" spans="2:6" ht="15" customHeight="1">
      <c r="B71" s="20">
        <v>-295849</v>
      </c>
      <c r="D71" s="7" t="s">
        <v>10</v>
      </c>
      <c r="E71" s="8">
        <v>227.9</v>
      </c>
      <c r="F71" s="34">
        <f t="shared" si="1"/>
        <v>498.84868186408664</v>
      </c>
    </row>
    <row r="72" spans="2:6" ht="15" customHeight="1">
      <c r="B72" s="20">
        <v>-294615</v>
      </c>
      <c r="D72" s="7" t="s">
        <v>10</v>
      </c>
      <c r="E72" s="8">
        <v>225.9</v>
      </c>
      <c r="F72" s="34">
        <f t="shared" si="1"/>
        <v>494.47089615224741</v>
      </c>
    </row>
    <row r="73" spans="2:6" ht="15" customHeight="1">
      <c r="B73" s="20">
        <v>-293676</v>
      </c>
      <c r="D73" s="7" t="s">
        <v>10</v>
      </c>
      <c r="E73" s="8">
        <v>244.9</v>
      </c>
      <c r="F73" s="34">
        <f t="shared" si="1"/>
        <v>536.05986041472056</v>
      </c>
    </row>
    <row r="74" spans="2:6" ht="15" customHeight="1">
      <c r="B74" s="20">
        <v>-292474</v>
      </c>
      <c r="D74" s="7" t="s">
        <v>10</v>
      </c>
      <c r="E74" s="8">
        <v>250.2</v>
      </c>
      <c r="F74" s="34">
        <f t="shared" si="1"/>
        <v>547.66099255109464</v>
      </c>
    </row>
    <row r="75" spans="2:6" ht="15" customHeight="1">
      <c r="B75" s="20">
        <v>-291769</v>
      </c>
      <c r="D75" s="7" t="s">
        <v>10</v>
      </c>
      <c r="E75" s="8">
        <v>240.7</v>
      </c>
      <c r="F75" s="34">
        <f t="shared" si="1"/>
        <v>526.86651041985795</v>
      </c>
    </row>
    <row r="76" spans="2:6" ht="15" customHeight="1">
      <c r="B76" s="20">
        <v>-290571</v>
      </c>
      <c r="D76" s="7" t="s">
        <v>10</v>
      </c>
      <c r="E76" s="8">
        <v>240.2</v>
      </c>
      <c r="F76" s="34">
        <f t="shared" si="1"/>
        <v>525.77206399189822</v>
      </c>
    </row>
    <row r="77" spans="2:6" ht="15" customHeight="1">
      <c r="B77" s="20">
        <v>-287846</v>
      </c>
      <c r="D77" s="7" t="s">
        <v>10</v>
      </c>
      <c r="E77" s="8">
        <v>236.2</v>
      </c>
      <c r="F77" s="34">
        <f t="shared" si="1"/>
        <v>517.01649256821963</v>
      </c>
    </row>
    <row r="78" spans="2:6" ht="15" customHeight="1">
      <c r="B78" s="20">
        <v>-286217</v>
      </c>
      <c r="D78" s="7" t="s">
        <v>10</v>
      </c>
      <c r="E78" s="8">
        <v>224.4</v>
      </c>
      <c r="F78" s="34">
        <f t="shared" si="1"/>
        <v>491.18755686836789</v>
      </c>
    </row>
    <row r="79" spans="2:6" ht="15" customHeight="1">
      <c r="B79" s="20">
        <v>-283492</v>
      </c>
      <c r="D79" s="7" t="s">
        <v>10</v>
      </c>
      <c r="E79" s="8">
        <v>213.2</v>
      </c>
      <c r="F79" s="34">
        <f t="shared" si="1"/>
        <v>466.67195688206778</v>
      </c>
    </row>
    <row r="80" spans="2:6" ht="15" customHeight="1">
      <c r="B80" s="20">
        <v>-282301</v>
      </c>
      <c r="D80" s="7" t="s">
        <v>10</v>
      </c>
      <c r="E80" s="8">
        <v>212.7</v>
      </c>
      <c r="F80" s="34">
        <f t="shared" si="1"/>
        <v>465.57751045410794</v>
      </c>
    </row>
    <row r="81" spans="2:6" ht="15" customHeight="1">
      <c r="B81" s="20">
        <v>-279543</v>
      </c>
      <c r="D81" s="7" t="s">
        <v>10</v>
      </c>
      <c r="E81" s="8">
        <v>207.7</v>
      </c>
      <c r="F81" s="34">
        <f t="shared" si="1"/>
        <v>454.63304617450979</v>
      </c>
    </row>
    <row r="82" spans="2:6" ht="15" customHeight="1">
      <c r="B82" s="20">
        <v>-278602</v>
      </c>
      <c r="D82" s="7" t="s">
        <v>10</v>
      </c>
      <c r="E82" s="8">
        <v>217.2</v>
      </c>
      <c r="F82" s="34">
        <f t="shared" si="1"/>
        <v>475.42752830574642</v>
      </c>
    </row>
    <row r="83" spans="2:6" ht="15" customHeight="1">
      <c r="B83" s="20">
        <v>-277925</v>
      </c>
      <c r="D83" s="7" t="s">
        <v>10</v>
      </c>
      <c r="E83" s="8">
        <v>220.4</v>
      </c>
      <c r="F83" s="34">
        <f t="shared" si="1"/>
        <v>482.4319854446893</v>
      </c>
    </row>
    <row r="84" spans="2:6" ht="15" customHeight="1">
      <c r="B84" s="20">
        <v>-275218</v>
      </c>
      <c r="D84" s="7" t="s">
        <v>10</v>
      </c>
      <c r="E84" s="8">
        <v>231</v>
      </c>
      <c r="F84" s="34">
        <f t="shared" si="1"/>
        <v>505.63424971743746</v>
      </c>
    </row>
    <row r="85" spans="2:6" ht="15" customHeight="1">
      <c r="B85" s="20">
        <v>-274445</v>
      </c>
      <c r="D85" s="7" t="s">
        <v>10</v>
      </c>
      <c r="E85" s="8">
        <v>230.4</v>
      </c>
      <c r="F85" s="34">
        <f t="shared" si="1"/>
        <v>504.32091400388572</v>
      </c>
    </row>
    <row r="86" spans="2:6" ht="15" customHeight="1">
      <c r="B86" s="20">
        <v>-273012</v>
      </c>
      <c r="D86" s="7" t="s">
        <v>10</v>
      </c>
      <c r="E86" s="8">
        <v>226.4</v>
      </c>
      <c r="F86" s="34">
        <f t="shared" si="1"/>
        <v>495.56534258020719</v>
      </c>
    </row>
    <row r="87" spans="2:6" ht="15" customHeight="1">
      <c r="B87" s="20">
        <v>-270680</v>
      </c>
      <c r="D87" s="7" t="s">
        <v>10</v>
      </c>
      <c r="E87" s="8">
        <v>231.4</v>
      </c>
      <c r="F87" s="34">
        <f t="shared" si="1"/>
        <v>506.50980685980539</v>
      </c>
    </row>
    <row r="88" spans="2:6" ht="15" customHeight="1">
      <c r="B88" s="20">
        <v>-268679</v>
      </c>
      <c r="D88" s="7" t="s">
        <v>10</v>
      </c>
      <c r="E88" s="8">
        <v>223.7</v>
      </c>
      <c r="F88" s="34">
        <f t="shared" si="1"/>
        <v>489.65533186922414</v>
      </c>
    </row>
    <row r="89" spans="2:6" ht="15" customHeight="1">
      <c r="B89" s="20">
        <v>-267434</v>
      </c>
      <c r="D89" s="7" t="s">
        <v>10</v>
      </c>
      <c r="E89" s="8">
        <v>215.4</v>
      </c>
      <c r="F89" s="34">
        <f t="shared" si="1"/>
        <v>471.48752116509104</v>
      </c>
    </row>
    <row r="90" spans="2:6" ht="15" customHeight="1">
      <c r="B90" s="20">
        <v>-266492</v>
      </c>
      <c r="D90" s="7" t="s">
        <v>10</v>
      </c>
      <c r="E90" s="8">
        <v>211</v>
      </c>
      <c r="F90" s="34">
        <f t="shared" si="1"/>
        <v>461.85639259904463</v>
      </c>
    </row>
    <row r="91" spans="2:6" ht="15" customHeight="1">
      <c r="B91" s="20">
        <v>-264834</v>
      </c>
      <c r="D91" s="7" t="s">
        <v>10</v>
      </c>
      <c r="E91" s="8">
        <v>202.2</v>
      </c>
      <c r="F91" s="34">
        <f t="shared" si="1"/>
        <v>442.59413546695168</v>
      </c>
    </row>
    <row r="92" spans="2:6" ht="15" customHeight="1">
      <c r="B92" s="20">
        <v>-264046</v>
      </c>
      <c r="D92" s="7" t="s">
        <v>10</v>
      </c>
      <c r="E92" s="8">
        <v>193.2</v>
      </c>
      <c r="F92" s="34">
        <f t="shared" si="1"/>
        <v>422.89409976367494</v>
      </c>
    </row>
    <row r="93" spans="2:6" ht="15" customHeight="1">
      <c r="B93" s="20">
        <v>-263207</v>
      </c>
      <c r="D93" s="7" t="s">
        <v>10</v>
      </c>
      <c r="E93" s="8">
        <v>198.4</v>
      </c>
      <c r="F93" s="34">
        <f t="shared" si="1"/>
        <v>434.27634261445718</v>
      </c>
    </row>
    <row r="94" spans="2:6" ht="15" customHeight="1">
      <c r="B94" s="20">
        <v>-262411</v>
      </c>
      <c r="D94" s="7" t="s">
        <v>10</v>
      </c>
      <c r="E94" s="8">
        <v>194.2</v>
      </c>
      <c r="F94" s="34">
        <f t="shared" si="1"/>
        <v>425.08299261959462</v>
      </c>
    </row>
    <row r="95" spans="2:6" ht="15" customHeight="1">
      <c r="B95" s="20">
        <v>-261595</v>
      </c>
      <c r="D95" s="7" t="s">
        <v>10</v>
      </c>
      <c r="E95" s="8">
        <v>193.9</v>
      </c>
      <c r="F95" s="34">
        <f t="shared" si="1"/>
        <v>424.42632476281869</v>
      </c>
    </row>
    <row r="96" spans="2:6" ht="15" customHeight="1">
      <c r="B96" s="20">
        <v>-260754</v>
      </c>
      <c r="D96" s="7" t="s">
        <v>10</v>
      </c>
      <c r="E96" s="8">
        <v>190.4</v>
      </c>
      <c r="F96" s="34">
        <f t="shared" si="1"/>
        <v>416.76519976709994</v>
      </c>
    </row>
    <row r="97" spans="2:6" ht="15" customHeight="1">
      <c r="B97" s="20">
        <v>-259958</v>
      </c>
      <c r="D97" s="7" t="s">
        <v>10</v>
      </c>
      <c r="E97" s="8">
        <v>184.7</v>
      </c>
      <c r="F97" s="34">
        <f t="shared" si="1"/>
        <v>404.28851048835793</v>
      </c>
    </row>
    <row r="98" spans="2:6" ht="15" customHeight="1">
      <c r="B98" s="20">
        <v>-259228</v>
      </c>
      <c r="D98" s="7" t="s">
        <v>10</v>
      </c>
      <c r="E98" s="8">
        <v>198.9</v>
      </c>
      <c r="F98" s="34">
        <f t="shared" si="1"/>
        <v>435.37078904241696</v>
      </c>
    </row>
    <row r="99" spans="2:6" ht="15" customHeight="1">
      <c r="B99" s="20">
        <v>-258477</v>
      </c>
      <c r="D99" s="7" t="s">
        <v>10</v>
      </c>
      <c r="E99" s="8">
        <v>194.2</v>
      </c>
      <c r="F99" s="34">
        <f t="shared" si="1"/>
        <v>425.08299261959462</v>
      </c>
    </row>
    <row r="100" spans="2:6" ht="15" customHeight="1">
      <c r="B100" s="20">
        <v>-257247</v>
      </c>
      <c r="D100" s="7" t="s">
        <v>10</v>
      </c>
      <c r="E100" s="8">
        <v>188.7</v>
      </c>
      <c r="F100" s="34">
        <f t="shared" si="1"/>
        <v>413.04408191203652</v>
      </c>
    </row>
    <row r="101" spans="2:6" ht="15" customHeight="1">
      <c r="B101" s="20">
        <v>-256501</v>
      </c>
      <c r="D101" s="7" t="s">
        <v>10</v>
      </c>
      <c r="E101" s="8">
        <v>211.7</v>
      </c>
      <c r="F101" s="34">
        <f t="shared" si="1"/>
        <v>463.38861759818838</v>
      </c>
    </row>
    <row r="102" spans="2:6" ht="15" customHeight="1">
      <c r="B102" s="20">
        <v>-256053</v>
      </c>
      <c r="D102" s="7" t="s">
        <v>10</v>
      </c>
      <c r="E102" s="8">
        <v>199.9</v>
      </c>
      <c r="F102" s="34">
        <f t="shared" si="1"/>
        <v>437.55968189833663</v>
      </c>
    </row>
    <row r="103" spans="2:6" ht="15" customHeight="1">
      <c r="B103" s="20">
        <v>-255233</v>
      </c>
      <c r="D103" s="7" t="s">
        <v>10</v>
      </c>
      <c r="E103" s="8">
        <v>228.2</v>
      </c>
      <c r="F103" s="34">
        <f t="shared" si="1"/>
        <v>499.50534972086245</v>
      </c>
    </row>
    <row r="104" spans="2:6" ht="15" customHeight="1">
      <c r="B104" s="20">
        <v>-253880</v>
      </c>
      <c r="D104" s="7" t="s">
        <v>10</v>
      </c>
      <c r="E104" s="8">
        <v>214.7</v>
      </c>
      <c r="F104" s="34">
        <f t="shared" si="1"/>
        <v>469.95529616594729</v>
      </c>
    </row>
    <row r="105" spans="2:6" ht="15" customHeight="1">
      <c r="B105" s="20">
        <v>-252959</v>
      </c>
      <c r="D105" s="7" t="s">
        <v>10</v>
      </c>
      <c r="E105" s="8">
        <v>208.9</v>
      </c>
      <c r="F105" s="34">
        <f t="shared" si="1"/>
        <v>457.25971760161343</v>
      </c>
    </row>
    <row r="106" spans="2:6" ht="15" customHeight="1">
      <c r="B106" s="20">
        <v>-251521</v>
      </c>
      <c r="D106" s="7" t="s">
        <v>10</v>
      </c>
      <c r="E106" s="8">
        <v>209.7</v>
      </c>
      <c r="F106" s="34">
        <f t="shared" si="1"/>
        <v>459.01083188634902</v>
      </c>
    </row>
    <row r="107" spans="2:6" ht="15" customHeight="1">
      <c r="B107" s="20">
        <v>-250461</v>
      </c>
      <c r="D107" s="7" t="s">
        <v>10</v>
      </c>
      <c r="E107" s="8">
        <v>203.9</v>
      </c>
      <c r="F107" s="34">
        <f t="shared" si="1"/>
        <v>446.31525332201517</v>
      </c>
    </row>
    <row r="108" spans="2:6" ht="15" customHeight="1">
      <c r="B108" s="20">
        <v>-248980</v>
      </c>
      <c r="D108" s="7" t="s">
        <v>10</v>
      </c>
      <c r="E108" s="8">
        <v>204</v>
      </c>
      <c r="F108" s="34">
        <f t="shared" si="1"/>
        <v>446.53414260760712</v>
      </c>
    </row>
    <row r="109" spans="2:6" ht="15" customHeight="1">
      <c r="B109" s="20">
        <v>-248087</v>
      </c>
      <c r="D109" s="7" t="s">
        <v>10</v>
      </c>
      <c r="E109" s="8">
        <v>201.9</v>
      </c>
      <c r="F109" s="34">
        <f t="shared" si="1"/>
        <v>441.93746761017593</v>
      </c>
    </row>
    <row r="110" spans="2:6" ht="15" customHeight="1">
      <c r="B110" s="20">
        <v>-247447</v>
      </c>
      <c r="D110" s="7" t="s">
        <v>10</v>
      </c>
      <c r="E110" s="8">
        <v>199</v>
      </c>
      <c r="F110" s="34">
        <f t="shared" si="1"/>
        <v>435.58967832800892</v>
      </c>
    </row>
    <row r="111" spans="2:6" ht="15" customHeight="1">
      <c r="B111" s="20">
        <v>-245483</v>
      </c>
      <c r="D111" s="7" t="s">
        <v>10</v>
      </c>
      <c r="E111" s="8">
        <v>196.7</v>
      </c>
      <c r="F111" s="34">
        <f t="shared" si="1"/>
        <v>430.5552247593937</v>
      </c>
    </row>
    <row r="112" spans="2:6" ht="15" customHeight="1">
      <c r="B112" s="20">
        <v>-244863</v>
      </c>
      <c r="D112" s="7" t="s">
        <v>10</v>
      </c>
      <c r="E112" s="8">
        <v>195.4</v>
      </c>
      <c r="F112" s="34">
        <f t="shared" si="1"/>
        <v>427.70966404669821</v>
      </c>
    </row>
    <row r="113" spans="2:6" ht="15" customHeight="1">
      <c r="B113" s="20">
        <v>-244215</v>
      </c>
      <c r="D113" s="7" t="s">
        <v>10</v>
      </c>
      <c r="E113" s="8">
        <v>213.9</v>
      </c>
      <c r="F113" s="34">
        <f t="shared" si="1"/>
        <v>468.20418188121164</v>
      </c>
    </row>
    <row r="114" spans="2:6" ht="15" customHeight="1">
      <c r="B114" s="20">
        <v>-243653</v>
      </c>
      <c r="D114" s="7" t="s">
        <v>10</v>
      </c>
      <c r="E114" s="8">
        <v>200.2</v>
      </c>
      <c r="F114" s="34">
        <f t="shared" si="1"/>
        <v>438.21634975511245</v>
      </c>
    </row>
    <row r="115" spans="2:6" ht="15" customHeight="1">
      <c r="B115" s="20">
        <v>-242068</v>
      </c>
      <c r="D115" s="7" t="s">
        <v>10</v>
      </c>
      <c r="E115" s="8">
        <v>214.7</v>
      </c>
      <c r="F115" s="34">
        <f t="shared" si="1"/>
        <v>469.95529616594729</v>
      </c>
    </row>
    <row r="116" spans="2:6" ht="15" customHeight="1">
      <c r="B116" s="20">
        <v>-240577</v>
      </c>
      <c r="D116" s="7" t="s">
        <v>10</v>
      </c>
      <c r="E116" s="8">
        <v>219.4</v>
      </c>
      <c r="F116" s="34">
        <f t="shared" si="1"/>
        <v>480.24309258876968</v>
      </c>
    </row>
    <row r="117" spans="2:6" ht="15" customHeight="1">
      <c r="B117" s="20">
        <v>-240201</v>
      </c>
      <c r="D117" s="7" t="s">
        <v>10</v>
      </c>
      <c r="E117" s="8">
        <v>230.4</v>
      </c>
      <c r="F117" s="34">
        <f t="shared" si="1"/>
        <v>504.32091400388572</v>
      </c>
    </row>
    <row r="118" spans="2:6" ht="15" customHeight="1">
      <c r="B118" s="20">
        <v>-239545</v>
      </c>
      <c r="D118" s="7" t="s">
        <v>10</v>
      </c>
      <c r="E118" s="8">
        <v>249.9</v>
      </c>
      <c r="F118" s="34">
        <f t="shared" si="1"/>
        <v>547.00432469431871</v>
      </c>
    </row>
    <row r="119" spans="2:6" ht="15" customHeight="1">
      <c r="B119" s="20">
        <v>-239250</v>
      </c>
      <c r="D119" s="7" t="s">
        <v>10</v>
      </c>
      <c r="E119" s="8">
        <v>252.4</v>
      </c>
      <c r="F119" s="34">
        <f t="shared" si="1"/>
        <v>552.47655683411779</v>
      </c>
    </row>
    <row r="120" spans="2:6" ht="15" customHeight="1">
      <c r="B120" s="20">
        <v>-238935</v>
      </c>
      <c r="D120" s="7" t="s">
        <v>10</v>
      </c>
      <c r="E120" s="8">
        <v>263.8</v>
      </c>
      <c r="F120" s="34">
        <f t="shared" si="1"/>
        <v>577.42993539160182</v>
      </c>
    </row>
    <row r="121" spans="2:6" ht="15" customHeight="1">
      <c r="B121" s="20">
        <v>-237831</v>
      </c>
      <c r="D121" s="7" t="s">
        <v>10</v>
      </c>
      <c r="E121" s="8">
        <v>279</v>
      </c>
      <c r="F121" s="34">
        <f t="shared" si="1"/>
        <v>610.70110680158041</v>
      </c>
    </row>
    <row r="122" spans="2:6" ht="15" customHeight="1">
      <c r="B122" s="20">
        <v>-236236</v>
      </c>
      <c r="D122" s="7" t="s">
        <v>10</v>
      </c>
      <c r="E122" s="8">
        <v>259.8</v>
      </c>
      <c r="F122" s="34">
        <f t="shared" si="1"/>
        <v>568.67436396792323</v>
      </c>
    </row>
    <row r="123" spans="2:6" ht="15" customHeight="1">
      <c r="B123" s="20">
        <v>-235213</v>
      </c>
      <c r="D123" s="7" t="s">
        <v>10</v>
      </c>
      <c r="E123" s="8">
        <v>252.9</v>
      </c>
      <c r="F123" s="34">
        <f t="shared" si="1"/>
        <v>553.57100326207774</v>
      </c>
    </row>
    <row r="124" spans="2:6" ht="15" customHeight="1">
      <c r="B124" s="20">
        <v>-234781</v>
      </c>
      <c r="D124" s="7" t="s">
        <v>10</v>
      </c>
      <c r="E124" s="8">
        <v>247.4</v>
      </c>
      <c r="F124" s="34">
        <f t="shared" si="1"/>
        <v>541.53209255451975</v>
      </c>
    </row>
    <row r="125" spans="2:6" ht="15" customHeight="1">
      <c r="B125" s="20">
        <v>-234470</v>
      </c>
      <c r="D125" s="7" t="s">
        <v>10</v>
      </c>
      <c r="E125" s="8">
        <v>245.9</v>
      </c>
      <c r="F125" s="34">
        <f t="shared" si="1"/>
        <v>538.24875327064024</v>
      </c>
    </row>
    <row r="126" spans="2:6" ht="15" customHeight="1">
      <c r="B126" s="20">
        <v>-234126</v>
      </c>
      <c r="D126" s="7" t="s">
        <v>10</v>
      </c>
      <c r="E126" s="8">
        <v>245.7</v>
      </c>
      <c r="F126" s="34">
        <f t="shared" si="1"/>
        <v>537.81097469945621</v>
      </c>
    </row>
    <row r="127" spans="2:6" ht="15" customHeight="1">
      <c r="B127" s="20">
        <v>-233646</v>
      </c>
      <c r="D127" s="7" t="s">
        <v>10</v>
      </c>
      <c r="E127" s="8">
        <v>239.2</v>
      </c>
      <c r="F127" s="34">
        <f t="shared" si="1"/>
        <v>523.58317113597855</v>
      </c>
    </row>
    <row r="128" spans="2:6" ht="15" customHeight="1">
      <c r="B128" s="20">
        <v>-233102</v>
      </c>
      <c r="D128" s="7" t="s">
        <v>10</v>
      </c>
      <c r="E128" s="8">
        <v>243.1</v>
      </c>
      <c r="F128" s="34">
        <f t="shared" si="1"/>
        <v>532.11985327406512</v>
      </c>
    </row>
    <row r="129" spans="2:6" ht="15" customHeight="1">
      <c r="B129" s="20">
        <v>-232570</v>
      </c>
      <c r="D129" s="7" t="s">
        <v>10</v>
      </c>
      <c r="E129" s="8">
        <v>247.4</v>
      </c>
      <c r="F129" s="34">
        <f t="shared" si="1"/>
        <v>541.53209255451975</v>
      </c>
    </row>
    <row r="130" spans="2:6" ht="15" customHeight="1">
      <c r="B130" s="20">
        <v>-231990</v>
      </c>
      <c r="D130" s="7" t="s">
        <v>10</v>
      </c>
      <c r="E130" s="8">
        <v>241.4</v>
      </c>
      <c r="F130" s="34">
        <f t="shared" si="1"/>
        <v>528.39873541900181</v>
      </c>
    </row>
    <row r="131" spans="2:6" ht="15" customHeight="1">
      <c r="B131" s="20">
        <v>-231382</v>
      </c>
      <c r="D131" s="7" t="s">
        <v>10</v>
      </c>
      <c r="E131" s="8">
        <v>252.2</v>
      </c>
      <c r="F131" s="34">
        <f t="shared" si="1"/>
        <v>552.03877826293387</v>
      </c>
    </row>
    <row r="132" spans="2:6" ht="15" customHeight="1">
      <c r="B132" s="20">
        <v>-230703</v>
      </c>
      <c r="D132" s="7" t="s">
        <v>10</v>
      </c>
      <c r="E132" s="8">
        <v>245.2</v>
      </c>
      <c r="F132" s="34">
        <f t="shared" si="1"/>
        <v>536.71652827149637</v>
      </c>
    </row>
    <row r="133" spans="2:6" ht="15" customHeight="1">
      <c r="B133" s="20">
        <v>-227840</v>
      </c>
      <c r="D133" s="7" t="s">
        <v>10</v>
      </c>
      <c r="E133" s="8">
        <v>241.7</v>
      </c>
      <c r="F133" s="34">
        <f t="shared" ref="F133:F196" si="2">IF(E133,E133*4.08593333105/22.4*12,"")</f>
        <v>529.05540327577773</v>
      </c>
    </row>
    <row r="134" spans="2:6" ht="15" customHeight="1">
      <c r="B134" s="20">
        <v>-227384</v>
      </c>
      <c r="D134" s="7" t="s">
        <v>10</v>
      </c>
      <c r="E134" s="8">
        <v>233.9</v>
      </c>
      <c r="F134" s="34">
        <f t="shared" si="2"/>
        <v>511.98203899960447</v>
      </c>
    </row>
    <row r="135" spans="2:6" ht="15" customHeight="1">
      <c r="B135" s="20">
        <v>-226710</v>
      </c>
      <c r="D135" s="7" t="s">
        <v>10</v>
      </c>
      <c r="E135" s="8">
        <v>232.4</v>
      </c>
      <c r="F135" s="34">
        <f t="shared" si="2"/>
        <v>508.69869971572496</v>
      </c>
    </row>
    <row r="136" spans="2:6" ht="15" customHeight="1">
      <c r="B136" s="20">
        <v>-225888</v>
      </c>
      <c r="D136" s="7" t="s">
        <v>10</v>
      </c>
      <c r="E136" s="8">
        <v>224.5</v>
      </c>
      <c r="F136" s="34">
        <f t="shared" si="2"/>
        <v>491.40644615395979</v>
      </c>
    </row>
    <row r="137" spans="2:6" ht="15" customHeight="1">
      <c r="B137" s="20">
        <v>-225509</v>
      </c>
      <c r="D137" s="7" t="s">
        <v>10</v>
      </c>
      <c r="E137" s="8">
        <v>233.1</v>
      </c>
      <c r="F137" s="34">
        <f t="shared" si="2"/>
        <v>510.23092471486871</v>
      </c>
    </row>
    <row r="138" spans="2:6" ht="15" customHeight="1">
      <c r="B138" s="20">
        <v>-225299</v>
      </c>
      <c r="D138" s="7" t="s">
        <v>10</v>
      </c>
      <c r="E138" s="8">
        <v>234.5</v>
      </c>
      <c r="F138" s="34">
        <f t="shared" si="2"/>
        <v>513.29537471315621</v>
      </c>
    </row>
    <row r="139" spans="2:6" ht="15" customHeight="1">
      <c r="B139" s="20">
        <v>-224630</v>
      </c>
      <c r="D139" s="7" t="s">
        <v>10</v>
      </c>
      <c r="E139" s="8">
        <v>236.9</v>
      </c>
      <c r="F139" s="34">
        <f t="shared" si="2"/>
        <v>518.54871756736338</v>
      </c>
    </row>
    <row r="140" spans="2:6" ht="15" customHeight="1">
      <c r="B140" s="20">
        <v>-223446</v>
      </c>
      <c r="D140" s="7" t="s">
        <v>10</v>
      </c>
      <c r="E140" s="8">
        <v>215.7</v>
      </c>
      <c r="F140" s="34">
        <f t="shared" si="2"/>
        <v>472.14418902186691</v>
      </c>
    </row>
    <row r="141" spans="2:6" ht="15" customHeight="1">
      <c r="B141" s="20">
        <v>-222958</v>
      </c>
      <c r="D141" s="7" t="s">
        <v>10</v>
      </c>
      <c r="E141" s="8">
        <v>203.4</v>
      </c>
      <c r="F141" s="34">
        <f t="shared" si="2"/>
        <v>445.22080689405539</v>
      </c>
    </row>
    <row r="142" spans="2:6" ht="15" customHeight="1">
      <c r="B142" s="20">
        <v>-221612</v>
      </c>
      <c r="D142" s="7" t="s">
        <v>10</v>
      </c>
      <c r="E142" s="8">
        <v>205.7</v>
      </c>
      <c r="F142" s="34">
        <f t="shared" si="2"/>
        <v>450.25526046267044</v>
      </c>
    </row>
    <row r="143" spans="2:6" ht="15" customHeight="1">
      <c r="B143" s="20">
        <v>-221054</v>
      </c>
      <c r="D143" s="7" t="s">
        <v>10</v>
      </c>
      <c r="E143" s="8">
        <v>208.9</v>
      </c>
      <c r="F143" s="34">
        <f t="shared" si="2"/>
        <v>457.25971760161343</v>
      </c>
    </row>
    <row r="144" spans="2:6" ht="15" customHeight="1">
      <c r="B144" s="20">
        <v>-220760</v>
      </c>
      <c r="D144" s="7" t="s">
        <v>10</v>
      </c>
      <c r="E144" s="8">
        <v>207.2</v>
      </c>
      <c r="F144" s="34">
        <f t="shared" si="2"/>
        <v>453.53859974654995</v>
      </c>
    </row>
    <row r="145" spans="2:6" ht="15" customHeight="1">
      <c r="B145" s="20">
        <v>-220182</v>
      </c>
      <c r="D145" s="7" t="s">
        <v>10</v>
      </c>
      <c r="E145" s="8">
        <v>216.2</v>
      </c>
      <c r="F145" s="34">
        <f t="shared" si="2"/>
        <v>473.23863544982669</v>
      </c>
    </row>
    <row r="146" spans="2:6" ht="15" customHeight="1">
      <c r="B146" s="20">
        <v>-219680</v>
      </c>
      <c r="D146" s="7" t="s">
        <v>10</v>
      </c>
      <c r="E146" s="8">
        <v>212.2</v>
      </c>
      <c r="F146" s="34">
        <f t="shared" si="2"/>
        <v>464.48306402614816</v>
      </c>
    </row>
    <row r="147" spans="2:6" ht="15" customHeight="1">
      <c r="B147" s="20">
        <v>-218342</v>
      </c>
      <c r="D147" s="7" t="s">
        <v>10</v>
      </c>
      <c r="E147" s="8">
        <v>240.5</v>
      </c>
      <c r="F147" s="34">
        <f t="shared" si="2"/>
        <v>526.42873184867415</v>
      </c>
    </row>
    <row r="148" spans="2:6" ht="15" customHeight="1">
      <c r="B148" s="20">
        <v>-217676</v>
      </c>
      <c r="D148" s="7" t="s">
        <v>10</v>
      </c>
      <c r="E148" s="8">
        <v>245.4</v>
      </c>
      <c r="F148" s="34">
        <f t="shared" si="2"/>
        <v>537.1543068426804</v>
      </c>
    </row>
    <row r="149" spans="2:6" ht="15" customHeight="1">
      <c r="B149" s="20">
        <v>-217271</v>
      </c>
      <c r="D149" s="7" t="s">
        <v>10</v>
      </c>
      <c r="E149" s="8">
        <v>251.2</v>
      </c>
      <c r="F149" s="34">
        <f t="shared" si="2"/>
        <v>549.8498854070142</v>
      </c>
    </row>
    <row r="150" spans="2:6" ht="15" customHeight="1">
      <c r="B150" s="20">
        <v>-217009</v>
      </c>
      <c r="D150" s="7" t="s">
        <v>10</v>
      </c>
      <c r="E150" s="8">
        <v>251.7</v>
      </c>
      <c r="F150" s="34">
        <f t="shared" si="2"/>
        <v>550.94433183497404</v>
      </c>
    </row>
    <row r="151" spans="2:6" ht="15" customHeight="1">
      <c r="B151" s="20">
        <v>-216459</v>
      </c>
      <c r="D151" s="7" t="s">
        <v>10</v>
      </c>
      <c r="E151" s="8">
        <v>247.5</v>
      </c>
      <c r="F151" s="34">
        <f t="shared" si="2"/>
        <v>541.75098184011165</v>
      </c>
    </row>
    <row r="152" spans="2:6" ht="15" customHeight="1">
      <c r="B152" s="20">
        <v>-215879</v>
      </c>
      <c r="D152" s="7" t="s">
        <v>10</v>
      </c>
      <c r="E152" s="8">
        <v>242.7</v>
      </c>
      <c r="F152" s="34">
        <f t="shared" si="2"/>
        <v>531.2442961316973</v>
      </c>
    </row>
    <row r="153" spans="2:6" ht="15" customHeight="1">
      <c r="B153" s="20">
        <v>-215593</v>
      </c>
      <c r="D153" s="7" t="s">
        <v>10</v>
      </c>
      <c r="E153" s="8">
        <v>240.3</v>
      </c>
      <c r="F153" s="34">
        <f t="shared" si="2"/>
        <v>525.99095327749023</v>
      </c>
    </row>
    <row r="154" spans="2:6" ht="15" customHeight="1">
      <c r="B154" s="20">
        <v>-215041</v>
      </c>
      <c r="D154" s="7" t="s">
        <v>10</v>
      </c>
      <c r="E154" s="8">
        <v>241.4</v>
      </c>
      <c r="F154" s="34">
        <f t="shared" si="2"/>
        <v>528.39873541900181</v>
      </c>
    </row>
    <row r="155" spans="2:6" ht="15" customHeight="1">
      <c r="B155" s="20">
        <v>-214153</v>
      </c>
      <c r="D155" s="7" t="s">
        <v>10</v>
      </c>
      <c r="E155" s="8">
        <v>251.2</v>
      </c>
      <c r="F155" s="34">
        <f t="shared" si="2"/>
        <v>549.8498854070142</v>
      </c>
    </row>
    <row r="156" spans="2:6" ht="15" customHeight="1">
      <c r="B156" s="20">
        <v>-212281</v>
      </c>
      <c r="D156" s="7" t="s">
        <v>10</v>
      </c>
      <c r="E156" s="8">
        <v>257.39999999999998</v>
      </c>
      <c r="F156" s="34">
        <f t="shared" si="2"/>
        <v>563.42102111371605</v>
      </c>
    </row>
    <row r="157" spans="2:6" ht="15" customHeight="1">
      <c r="B157" s="20">
        <v>-211005</v>
      </c>
      <c r="D157" s="7" t="s">
        <v>10</v>
      </c>
      <c r="E157" s="8">
        <v>252</v>
      </c>
      <c r="F157" s="34">
        <f t="shared" si="2"/>
        <v>551.60099969174996</v>
      </c>
    </row>
    <row r="158" spans="2:6" ht="15" customHeight="1">
      <c r="B158" s="20">
        <v>-210830</v>
      </c>
      <c r="D158" s="7" t="s">
        <v>10</v>
      </c>
      <c r="E158" s="8">
        <v>247.3</v>
      </c>
      <c r="F158" s="34">
        <f t="shared" si="2"/>
        <v>541.31320326892774</v>
      </c>
    </row>
    <row r="159" spans="2:6" ht="15" customHeight="1">
      <c r="B159" s="20">
        <v>-210022</v>
      </c>
      <c r="D159" s="7" t="s">
        <v>10</v>
      </c>
      <c r="E159" s="8">
        <v>244.6</v>
      </c>
      <c r="F159" s="34">
        <f t="shared" si="2"/>
        <v>535.40319255794464</v>
      </c>
    </row>
    <row r="160" spans="2:6" ht="15" customHeight="1">
      <c r="B160" s="20">
        <v>-209414</v>
      </c>
      <c r="D160" s="7" t="s">
        <v>10</v>
      </c>
      <c r="E160" s="8">
        <v>242.2</v>
      </c>
      <c r="F160" s="34">
        <f t="shared" si="2"/>
        <v>530.14984970373746</v>
      </c>
    </row>
    <row r="161" spans="2:6" ht="15" customHeight="1">
      <c r="B161" s="20">
        <v>-207991</v>
      </c>
      <c r="D161" s="7" t="s">
        <v>10</v>
      </c>
      <c r="E161" s="8">
        <v>238.2</v>
      </c>
      <c r="F161" s="34">
        <f t="shared" si="2"/>
        <v>521.39427828005887</v>
      </c>
    </row>
    <row r="162" spans="2:6" ht="15" customHeight="1">
      <c r="B162" s="20">
        <v>-206119</v>
      </c>
      <c r="D162" s="7" t="s">
        <v>10</v>
      </c>
      <c r="E162" s="8">
        <v>228.7</v>
      </c>
      <c r="F162" s="34">
        <f t="shared" si="2"/>
        <v>500.59979614882229</v>
      </c>
    </row>
    <row r="163" spans="2:6" ht="15" customHeight="1">
      <c r="B163" s="20">
        <v>-205715</v>
      </c>
      <c r="D163" s="7" t="s">
        <v>10</v>
      </c>
      <c r="E163" s="8">
        <v>232.2</v>
      </c>
      <c r="F163" s="34">
        <f t="shared" si="2"/>
        <v>508.26092114454104</v>
      </c>
    </row>
    <row r="164" spans="2:6" ht="15" customHeight="1">
      <c r="B164" s="20">
        <v>-205148</v>
      </c>
      <c r="D164" s="7" t="s">
        <v>10</v>
      </c>
      <c r="E164" s="8">
        <v>244.4</v>
      </c>
      <c r="F164" s="34">
        <f t="shared" si="2"/>
        <v>534.96541398676072</v>
      </c>
    </row>
    <row r="165" spans="2:6" ht="15" customHeight="1">
      <c r="B165" s="20">
        <v>-204283</v>
      </c>
      <c r="D165" s="7" t="s">
        <v>10</v>
      </c>
      <c r="E165" s="8">
        <v>247.7</v>
      </c>
      <c r="F165" s="34">
        <f t="shared" si="2"/>
        <v>542.18876041129545</v>
      </c>
    </row>
    <row r="166" spans="2:6" ht="15" customHeight="1">
      <c r="B166" s="20">
        <v>-203191</v>
      </c>
      <c r="D166" s="7" t="s">
        <v>10</v>
      </c>
      <c r="E166" s="8">
        <v>239.1</v>
      </c>
      <c r="F166" s="34">
        <f t="shared" si="2"/>
        <v>523.36428185038665</v>
      </c>
    </row>
    <row r="167" spans="2:6" ht="15" customHeight="1">
      <c r="B167" s="20">
        <v>-202212</v>
      </c>
      <c r="D167" s="7" t="s">
        <v>10</v>
      </c>
      <c r="E167" s="8">
        <v>251</v>
      </c>
      <c r="F167" s="34">
        <f t="shared" si="2"/>
        <v>549.4121068358304</v>
      </c>
    </row>
    <row r="168" spans="2:6" ht="15" customHeight="1">
      <c r="B168" s="20">
        <v>-199025</v>
      </c>
      <c r="D168" s="7" t="s">
        <v>10</v>
      </c>
      <c r="E168" s="8">
        <v>242.6</v>
      </c>
      <c r="F168" s="34">
        <f t="shared" si="2"/>
        <v>531.0254068461054</v>
      </c>
    </row>
    <row r="169" spans="2:6" ht="15" customHeight="1">
      <c r="B169" s="20">
        <v>-195625</v>
      </c>
      <c r="D169" s="7" t="s">
        <v>10</v>
      </c>
      <c r="E169" s="8">
        <v>220.1</v>
      </c>
      <c r="F169" s="34">
        <f t="shared" si="2"/>
        <v>481.77531758791343</v>
      </c>
    </row>
    <row r="170" spans="2:6" ht="15" customHeight="1">
      <c r="B170" s="20">
        <v>-192632</v>
      </c>
      <c r="D170" s="7" t="s">
        <v>10</v>
      </c>
      <c r="E170" s="8">
        <v>218</v>
      </c>
      <c r="F170" s="34">
        <f t="shared" si="2"/>
        <v>477.17864259048213</v>
      </c>
    </row>
    <row r="171" spans="2:6" ht="15" customHeight="1">
      <c r="B171" s="20">
        <v>-191057</v>
      </c>
      <c r="D171" s="7" t="s">
        <v>10</v>
      </c>
      <c r="E171" s="8">
        <v>231.5</v>
      </c>
      <c r="F171" s="34">
        <f t="shared" si="2"/>
        <v>506.72869614539729</v>
      </c>
    </row>
    <row r="172" spans="2:6" ht="15" customHeight="1">
      <c r="B172" s="20">
        <v>-189335</v>
      </c>
      <c r="D172" s="7" t="s">
        <v>10</v>
      </c>
      <c r="E172" s="8">
        <v>231.4</v>
      </c>
      <c r="F172" s="34">
        <f t="shared" si="2"/>
        <v>506.50980685980539</v>
      </c>
    </row>
    <row r="173" spans="2:6" ht="15" customHeight="1">
      <c r="B173" s="20">
        <v>-187199</v>
      </c>
      <c r="D173" s="7" t="s">
        <v>10</v>
      </c>
      <c r="E173" s="8">
        <v>210.7</v>
      </c>
      <c r="F173" s="34">
        <f t="shared" si="2"/>
        <v>461.1997247422687</v>
      </c>
    </row>
    <row r="174" spans="2:6" ht="15" customHeight="1">
      <c r="B174" s="20">
        <v>-185063</v>
      </c>
      <c r="D174" s="7" t="s">
        <v>10</v>
      </c>
      <c r="E174" s="8">
        <v>203.5</v>
      </c>
      <c r="F174" s="34">
        <f t="shared" si="2"/>
        <v>445.43969617964729</v>
      </c>
    </row>
    <row r="175" spans="2:6" ht="15" customHeight="1">
      <c r="B175" s="20">
        <v>-183355</v>
      </c>
      <c r="D175" s="7" t="s">
        <v>10</v>
      </c>
      <c r="E175" s="8">
        <v>199.8</v>
      </c>
      <c r="F175" s="34">
        <f t="shared" si="2"/>
        <v>437.34079261274468</v>
      </c>
    </row>
    <row r="176" spans="2:6" ht="15" customHeight="1">
      <c r="B176" s="20">
        <v>-181617</v>
      </c>
      <c r="D176" s="7" t="s">
        <v>10</v>
      </c>
      <c r="E176" s="8">
        <v>217.7</v>
      </c>
      <c r="F176" s="34">
        <f t="shared" si="2"/>
        <v>476.5219747337062</v>
      </c>
    </row>
    <row r="177" spans="2:6" ht="15" customHeight="1">
      <c r="B177" s="20">
        <v>-180779</v>
      </c>
      <c r="D177" s="7" t="s">
        <v>10</v>
      </c>
      <c r="E177" s="8">
        <v>213.2</v>
      </c>
      <c r="F177" s="34">
        <f t="shared" si="2"/>
        <v>466.67195688206778</v>
      </c>
    </row>
    <row r="178" spans="2:6" ht="15" customHeight="1">
      <c r="B178" s="20">
        <v>-178550</v>
      </c>
      <c r="D178" s="7" t="s">
        <v>10</v>
      </c>
      <c r="E178" s="8">
        <v>207.7</v>
      </c>
      <c r="F178" s="34">
        <f t="shared" si="2"/>
        <v>454.63304617450979</v>
      </c>
    </row>
    <row r="179" spans="2:6" ht="15" customHeight="1">
      <c r="B179" s="20">
        <v>-176271</v>
      </c>
      <c r="D179" s="7" t="s">
        <v>10</v>
      </c>
      <c r="E179" s="8">
        <v>190.1</v>
      </c>
      <c r="F179" s="34">
        <f t="shared" si="2"/>
        <v>416.10853191032413</v>
      </c>
    </row>
    <row r="180" spans="2:6" ht="15" customHeight="1">
      <c r="B180" s="20">
        <v>-175440</v>
      </c>
      <c r="D180" s="7" t="s">
        <v>10</v>
      </c>
      <c r="E180" s="8">
        <v>190.3</v>
      </c>
      <c r="F180" s="34">
        <f t="shared" si="2"/>
        <v>416.54631048150804</v>
      </c>
    </row>
    <row r="181" spans="2:6" ht="15" customHeight="1">
      <c r="B181" s="20">
        <v>-172596</v>
      </c>
      <c r="D181" s="7" t="s">
        <v>10</v>
      </c>
      <c r="E181" s="8">
        <v>197.8</v>
      </c>
      <c r="F181" s="34">
        <f t="shared" si="2"/>
        <v>432.96300690090538</v>
      </c>
    </row>
    <row r="182" spans="2:6" ht="15" customHeight="1">
      <c r="B182" s="20">
        <v>-169870</v>
      </c>
      <c r="D182" s="7" t="s">
        <v>10</v>
      </c>
      <c r="E182" s="8">
        <v>197.9</v>
      </c>
      <c r="F182" s="34">
        <f t="shared" si="2"/>
        <v>433.18189618649728</v>
      </c>
    </row>
    <row r="183" spans="2:6" ht="15" customHeight="1">
      <c r="B183" s="20">
        <v>-165278</v>
      </c>
      <c r="D183" s="7" t="s">
        <v>10</v>
      </c>
      <c r="E183" s="8">
        <v>183.8</v>
      </c>
      <c r="F183" s="34">
        <f t="shared" si="2"/>
        <v>402.31850691803038</v>
      </c>
    </row>
    <row r="184" spans="2:6" ht="15" customHeight="1">
      <c r="B184" s="20">
        <v>-162996</v>
      </c>
      <c r="D184" s="7" t="s">
        <v>10</v>
      </c>
      <c r="E184" s="8">
        <v>191.6</v>
      </c>
      <c r="F184" s="34">
        <f t="shared" si="2"/>
        <v>419.39187119420353</v>
      </c>
    </row>
    <row r="185" spans="2:6" ht="15" customHeight="1">
      <c r="B185" s="20">
        <v>-160494</v>
      </c>
      <c r="D185" s="7" t="s">
        <v>10</v>
      </c>
      <c r="E185" s="8">
        <v>204.4</v>
      </c>
      <c r="F185" s="34">
        <f t="shared" si="2"/>
        <v>447.40969974997495</v>
      </c>
    </row>
    <row r="186" spans="2:6" ht="15" customHeight="1">
      <c r="B186" s="20">
        <v>-155299</v>
      </c>
      <c r="D186" s="7" t="s">
        <v>10</v>
      </c>
      <c r="E186" s="8">
        <v>185.5</v>
      </c>
      <c r="F186" s="34">
        <f t="shared" si="2"/>
        <v>406.03962477309381</v>
      </c>
    </row>
    <row r="187" spans="2:6" ht="15" customHeight="1">
      <c r="B187" s="20">
        <v>-154471</v>
      </c>
      <c r="D187" s="7" t="s">
        <v>10</v>
      </c>
      <c r="E187" s="8">
        <v>189</v>
      </c>
      <c r="F187" s="34">
        <f t="shared" si="2"/>
        <v>413.70074976881256</v>
      </c>
    </row>
    <row r="188" spans="2:6" ht="15" customHeight="1">
      <c r="B188" s="20">
        <v>-150303</v>
      </c>
      <c r="D188" s="7" t="s">
        <v>10</v>
      </c>
      <c r="E188" s="8">
        <v>191.9</v>
      </c>
      <c r="F188" s="34">
        <f t="shared" si="2"/>
        <v>420.04853905097946</v>
      </c>
    </row>
    <row r="189" spans="2:6" ht="15" customHeight="1">
      <c r="B189" s="20">
        <v>-145435</v>
      </c>
      <c r="D189" s="7" t="s">
        <v>10</v>
      </c>
      <c r="E189" s="8">
        <v>197</v>
      </c>
      <c r="F189" s="34">
        <f t="shared" si="2"/>
        <v>431.21189261616962</v>
      </c>
    </row>
    <row r="190" spans="2:6" ht="15" customHeight="1">
      <c r="B190" s="20">
        <v>-142357</v>
      </c>
      <c r="D190" s="7" t="s">
        <v>10</v>
      </c>
      <c r="E190" s="8">
        <v>190.4</v>
      </c>
      <c r="F190" s="34">
        <f t="shared" si="2"/>
        <v>416.76519976709994</v>
      </c>
    </row>
    <row r="191" spans="2:6" ht="15" customHeight="1">
      <c r="B191" s="20">
        <v>-141312</v>
      </c>
      <c r="D191" s="7" t="s">
        <v>10</v>
      </c>
      <c r="E191" s="8">
        <v>196.5</v>
      </c>
      <c r="F191" s="34">
        <f t="shared" si="2"/>
        <v>430.11744618820978</v>
      </c>
    </row>
    <row r="192" spans="2:6" ht="15" customHeight="1">
      <c r="B192" s="20">
        <v>-139445</v>
      </c>
      <c r="D192" s="7" t="s">
        <v>10</v>
      </c>
      <c r="E192" s="8">
        <v>192.3</v>
      </c>
      <c r="F192" s="34">
        <f t="shared" si="2"/>
        <v>420.9240961933474</v>
      </c>
    </row>
    <row r="193" spans="2:6" ht="15" customHeight="1">
      <c r="B193" s="20">
        <v>-138226</v>
      </c>
      <c r="D193" s="7" t="s">
        <v>10</v>
      </c>
      <c r="E193" s="8">
        <v>190.2</v>
      </c>
      <c r="F193" s="34">
        <f t="shared" si="2"/>
        <v>416.32742119591603</v>
      </c>
    </row>
    <row r="194" spans="2:6" ht="15" customHeight="1">
      <c r="B194" s="20">
        <v>-137694</v>
      </c>
      <c r="D194" s="7" t="s">
        <v>10</v>
      </c>
      <c r="E194" s="8">
        <v>193.4</v>
      </c>
      <c r="F194" s="34">
        <f t="shared" si="2"/>
        <v>423.33187833485891</v>
      </c>
    </row>
    <row r="195" spans="2:6" ht="15" customHeight="1">
      <c r="B195" s="20">
        <v>-137383</v>
      </c>
      <c r="D195" s="7" t="s">
        <v>10</v>
      </c>
      <c r="E195" s="8">
        <v>194.4</v>
      </c>
      <c r="F195" s="34">
        <f t="shared" si="2"/>
        <v>425.52077119077853</v>
      </c>
    </row>
    <row r="196" spans="2:6" ht="15" customHeight="1">
      <c r="B196" s="20">
        <v>-136659</v>
      </c>
      <c r="D196" s="7" t="s">
        <v>10</v>
      </c>
      <c r="E196" s="8">
        <v>195.9</v>
      </c>
      <c r="F196" s="34">
        <f t="shared" si="2"/>
        <v>428.80411047465805</v>
      </c>
    </row>
    <row r="197" spans="2:6" ht="15" customHeight="1">
      <c r="B197" s="20">
        <v>-136359</v>
      </c>
      <c r="D197" s="7" t="s">
        <v>10</v>
      </c>
      <c r="E197" s="8">
        <v>202.5</v>
      </c>
      <c r="F197" s="34">
        <f t="shared" ref="F197:F260" si="3">IF(E197,E197*4.08593333105/22.4*12,"")</f>
        <v>443.25080332372767</v>
      </c>
    </row>
    <row r="198" spans="2:6" ht="15" customHeight="1">
      <c r="B198" s="20">
        <v>-135976</v>
      </c>
      <c r="D198" s="7" t="s">
        <v>10</v>
      </c>
      <c r="E198" s="8">
        <v>201.8</v>
      </c>
      <c r="F198" s="34">
        <f t="shared" si="3"/>
        <v>441.71857832458397</v>
      </c>
    </row>
    <row r="199" spans="2:6" ht="15" customHeight="1">
      <c r="B199" s="20">
        <v>-135683</v>
      </c>
      <c r="D199" s="7" t="s">
        <v>10</v>
      </c>
      <c r="E199" s="8">
        <v>198.1</v>
      </c>
      <c r="F199" s="34">
        <f t="shared" si="3"/>
        <v>433.6196747576812</v>
      </c>
    </row>
    <row r="200" spans="2:6" ht="15" customHeight="1">
      <c r="B200" s="20">
        <v>-135003</v>
      </c>
      <c r="D200" s="7" t="s">
        <v>10</v>
      </c>
      <c r="E200" s="8">
        <v>204.6</v>
      </c>
      <c r="F200" s="34">
        <f t="shared" si="3"/>
        <v>447.84747832115892</v>
      </c>
    </row>
    <row r="201" spans="2:6" ht="15" customHeight="1">
      <c r="B201" s="20">
        <v>-134205</v>
      </c>
      <c r="D201" s="7" t="s">
        <v>10</v>
      </c>
      <c r="E201" s="8">
        <v>208.9</v>
      </c>
      <c r="F201" s="34">
        <f t="shared" si="3"/>
        <v>457.25971760161343</v>
      </c>
    </row>
    <row r="202" spans="2:6" ht="15" customHeight="1">
      <c r="B202" s="20">
        <v>-133334</v>
      </c>
      <c r="D202" s="7" t="s">
        <v>10</v>
      </c>
      <c r="E202" s="8">
        <v>224</v>
      </c>
      <c r="F202" s="34">
        <f t="shared" si="3"/>
        <v>490.31199972599995</v>
      </c>
    </row>
    <row r="203" spans="2:6" ht="15" customHeight="1">
      <c r="B203" s="20">
        <v>-131789</v>
      </c>
      <c r="D203" s="7" t="s">
        <v>10</v>
      </c>
      <c r="E203" s="8">
        <v>240.4</v>
      </c>
      <c r="F203" s="34">
        <f t="shared" si="3"/>
        <v>526.20984256308225</v>
      </c>
    </row>
    <row r="204" spans="2:6" ht="15" customHeight="1">
      <c r="B204" s="20">
        <v>-130167</v>
      </c>
      <c r="D204" s="7" t="s">
        <v>10</v>
      </c>
      <c r="E204" s="8">
        <v>259</v>
      </c>
      <c r="F204" s="34">
        <f t="shared" si="3"/>
        <v>566.92324968318746</v>
      </c>
    </row>
    <row r="205" spans="2:6" ht="15" customHeight="1">
      <c r="B205" s="20">
        <v>-129755</v>
      </c>
      <c r="D205" s="7" t="s">
        <v>10</v>
      </c>
      <c r="E205" s="8">
        <v>263.39999999999998</v>
      </c>
      <c r="F205" s="34">
        <f t="shared" si="3"/>
        <v>576.55437824923388</v>
      </c>
    </row>
    <row r="206" spans="2:6" ht="15" customHeight="1">
      <c r="B206" s="20">
        <v>-129411</v>
      </c>
      <c r="D206" s="7" t="s">
        <v>10</v>
      </c>
      <c r="E206" s="8">
        <v>264.10000000000002</v>
      </c>
      <c r="F206" s="34">
        <f t="shared" si="3"/>
        <v>578.08660324837774</v>
      </c>
    </row>
    <row r="207" spans="2:6" ht="15" customHeight="1">
      <c r="B207" s="20">
        <v>-129007</v>
      </c>
      <c r="D207" s="7" t="s">
        <v>10</v>
      </c>
      <c r="E207" s="8">
        <v>282.7</v>
      </c>
      <c r="F207" s="34">
        <f t="shared" si="3"/>
        <v>618.80001036848296</v>
      </c>
    </row>
    <row r="208" spans="2:6" ht="15" customHeight="1">
      <c r="B208" s="20">
        <v>-128652</v>
      </c>
      <c r="D208" s="7" t="s">
        <v>10</v>
      </c>
      <c r="E208" s="8">
        <v>286.8</v>
      </c>
      <c r="F208" s="34">
        <f t="shared" si="3"/>
        <v>627.77447107775356</v>
      </c>
    </row>
    <row r="209" spans="2:6" ht="15" customHeight="1">
      <c r="B209" s="20">
        <v>-128399</v>
      </c>
      <c r="D209" s="7" t="s">
        <v>10</v>
      </c>
      <c r="E209" s="8">
        <v>287.10000000000002</v>
      </c>
      <c r="F209" s="34">
        <f t="shared" si="3"/>
        <v>628.43113893452949</v>
      </c>
    </row>
    <row r="210" spans="2:6" ht="15" customHeight="1">
      <c r="B210" s="20">
        <v>-128300</v>
      </c>
      <c r="D210" s="7" t="s">
        <v>10</v>
      </c>
      <c r="E210" s="8">
        <v>274.10000000000002</v>
      </c>
      <c r="F210" s="34">
        <f t="shared" si="3"/>
        <v>599.97553180757416</v>
      </c>
    </row>
    <row r="211" spans="2:6" ht="15" customHeight="1">
      <c r="B211" s="20">
        <v>-127445</v>
      </c>
      <c r="D211" s="7" t="s">
        <v>10</v>
      </c>
      <c r="E211" s="8">
        <v>275.39999999999998</v>
      </c>
      <c r="F211" s="34">
        <f t="shared" si="3"/>
        <v>602.82109252026964</v>
      </c>
    </row>
    <row r="212" spans="2:6" ht="15" customHeight="1">
      <c r="B212" s="20">
        <v>-126809</v>
      </c>
      <c r="D212" s="7" t="s">
        <v>10</v>
      </c>
      <c r="E212" s="8">
        <v>262.60000000000002</v>
      </c>
      <c r="F212" s="34">
        <f t="shared" si="3"/>
        <v>574.80326396449823</v>
      </c>
    </row>
    <row r="213" spans="2:6" ht="15" customHeight="1">
      <c r="B213" s="20">
        <v>-126475</v>
      </c>
      <c r="D213" s="7" t="s">
        <v>10</v>
      </c>
      <c r="E213" s="8">
        <v>262.5</v>
      </c>
      <c r="F213" s="34">
        <f t="shared" si="3"/>
        <v>574.58437467890622</v>
      </c>
    </row>
    <row r="214" spans="2:6" ht="15" customHeight="1">
      <c r="B214" s="20">
        <v>-126023</v>
      </c>
      <c r="D214" s="7" t="s">
        <v>10</v>
      </c>
      <c r="E214" s="8">
        <v>267.10000000000002</v>
      </c>
      <c r="F214" s="34">
        <f t="shared" si="3"/>
        <v>584.65328181613665</v>
      </c>
    </row>
    <row r="215" spans="2:6" ht="15" customHeight="1">
      <c r="B215" s="20">
        <v>-125746</v>
      </c>
      <c r="D215" s="7" t="s">
        <v>10</v>
      </c>
      <c r="E215" s="8">
        <v>273.8</v>
      </c>
      <c r="F215" s="34">
        <f t="shared" si="3"/>
        <v>599.31886395079823</v>
      </c>
    </row>
    <row r="216" spans="2:6" ht="15" customHeight="1">
      <c r="B216" s="20">
        <v>-124876</v>
      </c>
      <c r="D216" s="7" t="s">
        <v>10</v>
      </c>
      <c r="E216" s="8">
        <v>277.2</v>
      </c>
      <c r="F216" s="34">
        <f t="shared" si="3"/>
        <v>606.76109966092486</v>
      </c>
    </row>
    <row r="217" spans="2:6" ht="15" customHeight="1">
      <c r="B217" s="20">
        <v>-124571</v>
      </c>
      <c r="D217" s="7" t="s">
        <v>10</v>
      </c>
      <c r="E217" s="8">
        <v>279.8</v>
      </c>
      <c r="F217" s="34">
        <f t="shared" si="3"/>
        <v>612.45222108631617</v>
      </c>
    </row>
    <row r="218" spans="2:6" ht="15" customHeight="1">
      <c r="B218" s="20">
        <v>-124306</v>
      </c>
      <c r="D218" s="7" t="s">
        <v>10</v>
      </c>
      <c r="E218" s="8">
        <v>266.3</v>
      </c>
      <c r="F218" s="34">
        <f t="shared" si="3"/>
        <v>582.90216753140089</v>
      </c>
    </row>
    <row r="219" spans="2:6" ht="15" customHeight="1">
      <c r="B219" s="20">
        <v>-123858</v>
      </c>
      <c r="D219" s="7" t="s">
        <v>10</v>
      </c>
      <c r="E219" s="8">
        <v>266.60000000000002</v>
      </c>
      <c r="F219" s="34">
        <f t="shared" si="3"/>
        <v>583.55883538817682</v>
      </c>
    </row>
    <row r="220" spans="2:6" ht="15" customHeight="1">
      <c r="B220" s="20">
        <v>-123815</v>
      </c>
      <c r="D220" s="7" t="s">
        <v>10</v>
      </c>
      <c r="E220" s="8">
        <v>268.7</v>
      </c>
      <c r="F220" s="34">
        <f t="shared" si="3"/>
        <v>588.15551038560795</v>
      </c>
    </row>
    <row r="221" spans="2:6" ht="15" customHeight="1">
      <c r="B221" s="20">
        <v>-122606</v>
      </c>
      <c r="D221" s="7" t="s">
        <v>10</v>
      </c>
      <c r="E221" s="8">
        <v>276.5</v>
      </c>
      <c r="F221" s="34">
        <f t="shared" si="3"/>
        <v>605.22887466178122</v>
      </c>
    </row>
    <row r="222" spans="2:6" ht="15" customHeight="1">
      <c r="B222" s="20">
        <v>-121961</v>
      </c>
      <c r="D222" s="7" t="s">
        <v>10</v>
      </c>
      <c r="E222" s="8">
        <v>272.2</v>
      </c>
      <c r="F222" s="34">
        <f t="shared" si="3"/>
        <v>595.81663538132671</v>
      </c>
    </row>
    <row r="223" spans="2:6" ht="15" customHeight="1">
      <c r="B223" s="20">
        <v>-120652</v>
      </c>
      <c r="D223" s="7" t="s">
        <v>10</v>
      </c>
      <c r="E223" s="8">
        <v>277.7</v>
      </c>
      <c r="F223" s="34">
        <f t="shared" si="3"/>
        <v>607.85554608888469</v>
      </c>
    </row>
    <row r="224" spans="2:6" ht="15" customHeight="1">
      <c r="B224" s="20">
        <v>-120002</v>
      </c>
      <c r="D224" s="7" t="s">
        <v>10</v>
      </c>
      <c r="E224" s="8">
        <v>265.2</v>
      </c>
      <c r="F224" s="34">
        <f t="shared" si="3"/>
        <v>580.4943853898892</v>
      </c>
    </row>
    <row r="225" spans="2:6" ht="15" customHeight="1">
      <c r="B225" s="20">
        <v>-119273</v>
      </c>
      <c r="D225" s="7" t="s">
        <v>10</v>
      </c>
      <c r="E225" s="8">
        <v>272</v>
      </c>
      <c r="F225" s="34">
        <f t="shared" si="3"/>
        <v>595.37885681014291</v>
      </c>
    </row>
    <row r="226" spans="2:6" ht="15" customHeight="1">
      <c r="B226" s="20">
        <v>-118396</v>
      </c>
      <c r="D226" s="7" t="s">
        <v>10</v>
      </c>
      <c r="E226" s="8">
        <v>273.8</v>
      </c>
      <c r="F226" s="34">
        <f t="shared" si="3"/>
        <v>599.31886395079823</v>
      </c>
    </row>
    <row r="227" spans="2:6" ht="15" customHeight="1">
      <c r="B227" s="20">
        <v>-117519</v>
      </c>
      <c r="D227" s="7" t="s">
        <v>10</v>
      </c>
      <c r="E227" s="8">
        <v>267.60000000000002</v>
      </c>
      <c r="F227" s="34">
        <f t="shared" si="3"/>
        <v>585.74772824409638</v>
      </c>
    </row>
    <row r="228" spans="2:6" ht="15" customHeight="1">
      <c r="B228" s="20">
        <v>-116175</v>
      </c>
      <c r="D228" s="7" t="s">
        <v>10</v>
      </c>
      <c r="E228" s="8">
        <v>262.5</v>
      </c>
      <c r="F228" s="34">
        <f t="shared" si="3"/>
        <v>574.58437467890622</v>
      </c>
    </row>
    <row r="229" spans="2:6" ht="15" customHeight="1">
      <c r="B229" s="20">
        <v>-114738</v>
      </c>
      <c r="D229" s="7" t="s">
        <v>10</v>
      </c>
      <c r="E229" s="8">
        <v>273.3</v>
      </c>
      <c r="F229" s="34">
        <f t="shared" si="3"/>
        <v>598.22441752283839</v>
      </c>
    </row>
    <row r="230" spans="2:6" ht="15" customHeight="1">
      <c r="B230" s="20">
        <v>-114082</v>
      </c>
      <c r="D230" s="7" t="s">
        <v>10</v>
      </c>
      <c r="E230" s="8">
        <v>274.60000000000002</v>
      </c>
      <c r="F230" s="34">
        <f t="shared" si="3"/>
        <v>601.06997823553388</v>
      </c>
    </row>
    <row r="231" spans="2:6" ht="15" customHeight="1">
      <c r="B231" s="20">
        <v>-113472</v>
      </c>
      <c r="D231" s="7" t="s">
        <v>10</v>
      </c>
      <c r="E231" s="8">
        <v>261.39999999999998</v>
      </c>
      <c r="F231" s="34">
        <f t="shared" si="3"/>
        <v>572.17659253739464</v>
      </c>
    </row>
    <row r="232" spans="2:6" ht="15" customHeight="1">
      <c r="B232" s="20">
        <v>-112577</v>
      </c>
      <c r="D232" s="7" t="s">
        <v>10</v>
      </c>
      <c r="E232" s="8">
        <v>266.3</v>
      </c>
      <c r="F232" s="34">
        <f t="shared" si="3"/>
        <v>582.90216753140089</v>
      </c>
    </row>
    <row r="233" spans="2:6" ht="15" customHeight="1">
      <c r="B233" s="20">
        <v>-111456</v>
      </c>
      <c r="D233" s="7" t="s">
        <v>10</v>
      </c>
      <c r="E233" s="8">
        <v>256.8</v>
      </c>
      <c r="F233" s="34">
        <f t="shared" si="3"/>
        <v>562.10768540016431</v>
      </c>
    </row>
    <row r="234" spans="2:6" ht="15" customHeight="1">
      <c r="B234" s="20">
        <v>-110253</v>
      </c>
      <c r="D234" s="7" t="s">
        <v>10</v>
      </c>
      <c r="E234" s="8">
        <v>251.3</v>
      </c>
      <c r="F234" s="34">
        <f t="shared" si="3"/>
        <v>550.06877469260633</v>
      </c>
    </row>
    <row r="235" spans="2:6" ht="15" customHeight="1">
      <c r="B235" s="20">
        <v>-108994</v>
      </c>
      <c r="D235" s="7" t="s">
        <v>10</v>
      </c>
      <c r="E235" s="8">
        <v>245.7</v>
      </c>
      <c r="F235" s="34">
        <f t="shared" si="3"/>
        <v>537.81097469945621</v>
      </c>
    </row>
    <row r="236" spans="2:6" ht="15" customHeight="1">
      <c r="B236" s="20">
        <v>-108308</v>
      </c>
      <c r="D236" s="7" t="s">
        <v>10</v>
      </c>
      <c r="E236" s="8">
        <v>238.2</v>
      </c>
      <c r="F236" s="34">
        <f t="shared" si="3"/>
        <v>521.39427828005887</v>
      </c>
    </row>
    <row r="237" spans="2:6" ht="15" customHeight="1">
      <c r="B237" s="20">
        <v>-106203</v>
      </c>
      <c r="D237" s="7" t="s">
        <v>10</v>
      </c>
      <c r="E237" s="8">
        <v>230.7</v>
      </c>
      <c r="F237" s="34">
        <f t="shared" si="3"/>
        <v>504.97758186066164</v>
      </c>
    </row>
    <row r="238" spans="2:6" ht="15" customHeight="1">
      <c r="B238" s="20">
        <v>-105213</v>
      </c>
      <c r="D238" s="7" t="s">
        <v>10</v>
      </c>
      <c r="E238" s="8">
        <v>236.9</v>
      </c>
      <c r="F238" s="34">
        <f t="shared" si="3"/>
        <v>518.54871756736338</v>
      </c>
    </row>
    <row r="239" spans="2:6" ht="15" customHeight="1">
      <c r="B239" s="20">
        <v>-103372</v>
      </c>
      <c r="D239" s="7" t="s">
        <v>10</v>
      </c>
      <c r="E239" s="8">
        <v>228.2</v>
      </c>
      <c r="F239" s="34">
        <f t="shared" si="3"/>
        <v>499.50534972086245</v>
      </c>
    </row>
    <row r="240" spans="2:6" ht="15" customHeight="1">
      <c r="B240" s="20">
        <v>-101829</v>
      </c>
      <c r="D240" s="7" t="s">
        <v>10</v>
      </c>
      <c r="E240" s="8">
        <v>236.9</v>
      </c>
      <c r="F240" s="34">
        <f t="shared" si="3"/>
        <v>518.54871756736338</v>
      </c>
    </row>
    <row r="241" spans="2:6" ht="15" customHeight="1">
      <c r="B241" s="20">
        <v>-100833</v>
      </c>
      <c r="D241" s="7" t="s">
        <v>10</v>
      </c>
      <c r="E241" s="8">
        <v>230.9</v>
      </c>
      <c r="F241" s="34">
        <f t="shared" si="3"/>
        <v>505.41536043184556</v>
      </c>
    </row>
    <row r="242" spans="2:6" ht="15" customHeight="1">
      <c r="B242" s="20">
        <v>-99842</v>
      </c>
      <c r="D242" s="7" t="s">
        <v>10</v>
      </c>
      <c r="E242" s="8">
        <v>225.9</v>
      </c>
      <c r="F242" s="34">
        <f t="shared" si="3"/>
        <v>494.47089615224741</v>
      </c>
    </row>
    <row r="243" spans="2:6" ht="15" customHeight="1">
      <c r="B243" s="20">
        <v>-95349</v>
      </c>
      <c r="D243" s="7" t="s">
        <v>10</v>
      </c>
      <c r="E243" s="8">
        <v>232.1</v>
      </c>
      <c r="F243" s="34">
        <f t="shared" si="3"/>
        <v>508.04203185894914</v>
      </c>
    </row>
    <row r="244" spans="2:6" ht="15" customHeight="1">
      <c r="B244" s="20">
        <v>-92460</v>
      </c>
      <c r="D244" s="7" t="s">
        <v>10</v>
      </c>
      <c r="E244" s="8">
        <v>228.4</v>
      </c>
      <c r="F244" s="34">
        <f t="shared" si="3"/>
        <v>499.94312829204642</v>
      </c>
    </row>
    <row r="245" spans="2:6" ht="15" customHeight="1">
      <c r="B245" s="20">
        <v>-91691</v>
      </c>
      <c r="D245" s="7" t="s">
        <v>10</v>
      </c>
      <c r="E245" s="8">
        <v>224.3</v>
      </c>
      <c r="F245" s="34">
        <f t="shared" si="3"/>
        <v>490.96866758277588</v>
      </c>
    </row>
    <row r="246" spans="2:6" ht="15" customHeight="1">
      <c r="B246" s="20">
        <v>-89363</v>
      </c>
      <c r="D246" s="7" t="s">
        <v>10</v>
      </c>
      <c r="E246" s="8">
        <v>208</v>
      </c>
      <c r="F246" s="34">
        <f t="shared" si="3"/>
        <v>455.28971403128565</v>
      </c>
    </row>
    <row r="247" spans="2:6" ht="15" customHeight="1">
      <c r="B247" s="20">
        <v>-88051</v>
      </c>
      <c r="D247" s="7" t="s">
        <v>10</v>
      </c>
      <c r="E247" s="8">
        <v>217</v>
      </c>
      <c r="F247" s="34">
        <f t="shared" si="3"/>
        <v>474.98974973456245</v>
      </c>
    </row>
    <row r="248" spans="2:6" ht="15" customHeight="1">
      <c r="B248" s="20">
        <v>-87180</v>
      </c>
      <c r="D248" s="7" t="s">
        <v>10</v>
      </c>
      <c r="E248" s="8">
        <v>214.2</v>
      </c>
      <c r="F248" s="34">
        <f t="shared" si="3"/>
        <v>468.86084973798745</v>
      </c>
    </row>
    <row r="249" spans="2:6" ht="15" customHeight="1">
      <c r="B249" s="20">
        <v>-86323</v>
      </c>
      <c r="D249" s="7" t="s">
        <v>10</v>
      </c>
      <c r="E249" s="8">
        <v>228.1</v>
      </c>
      <c r="F249" s="34">
        <f t="shared" si="3"/>
        <v>499.28646043527056</v>
      </c>
    </row>
    <row r="250" spans="2:6" ht="15" customHeight="1">
      <c r="B250" s="20">
        <v>-85727</v>
      </c>
      <c r="D250" s="7" t="s">
        <v>10</v>
      </c>
      <c r="E250" s="8">
        <v>236.4</v>
      </c>
      <c r="F250" s="34">
        <f t="shared" si="3"/>
        <v>517.45427113940366</v>
      </c>
    </row>
    <row r="251" spans="2:6" ht="15" customHeight="1">
      <c r="B251" s="20">
        <v>-84929</v>
      </c>
      <c r="D251" s="7" t="s">
        <v>10</v>
      </c>
      <c r="E251" s="8">
        <v>241.1</v>
      </c>
      <c r="F251" s="34">
        <f t="shared" si="3"/>
        <v>527.74206756222588</v>
      </c>
    </row>
    <row r="252" spans="2:6" ht="15" customHeight="1">
      <c r="B252" s="20">
        <v>-82858</v>
      </c>
      <c r="D252" s="7" t="s">
        <v>10</v>
      </c>
      <c r="E252" s="8">
        <v>231</v>
      </c>
      <c r="F252" s="34">
        <f t="shared" si="3"/>
        <v>505.63424971743746</v>
      </c>
    </row>
    <row r="253" spans="2:6" ht="15" customHeight="1">
      <c r="B253" s="20">
        <v>-80059</v>
      </c>
      <c r="D253" s="7" t="s">
        <v>10</v>
      </c>
      <c r="E253" s="8">
        <v>221.8</v>
      </c>
      <c r="F253" s="34">
        <f t="shared" si="3"/>
        <v>485.4964354429768</v>
      </c>
    </row>
    <row r="254" spans="2:6" ht="15" customHeight="1">
      <c r="B254" s="20">
        <v>-78995</v>
      </c>
      <c r="D254" s="7" t="s">
        <v>10</v>
      </c>
      <c r="E254" s="8">
        <v>217.1</v>
      </c>
      <c r="F254" s="34">
        <f t="shared" si="3"/>
        <v>475.20863902015446</v>
      </c>
    </row>
    <row r="255" spans="2:6" ht="15" customHeight="1">
      <c r="B255" s="20">
        <v>-75360</v>
      </c>
      <c r="D255" s="7" t="s">
        <v>10</v>
      </c>
      <c r="E255" s="8">
        <v>229.2</v>
      </c>
      <c r="F255" s="34">
        <f t="shared" si="3"/>
        <v>501.69424257678213</v>
      </c>
    </row>
    <row r="256" spans="2:6" ht="15" customHeight="1">
      <c r="B256" s="20">
        <v>-72849</v>
      </c>
      <c r="D256" s="7" t="s">
        <v>10</v>
      </c>
      <c r="E256" s="8">
        <v>227.4</v>
      </c>
      <c r="F256" s="34">
        <f t="shared" si="3"/>
        <v>497.75423543612681</v>
      </c>
    </row>
    <row r="257" spans="2:6" ht="15" customHeight="1">
      <c r="B257" s="20">
        <v>-66883</v>
      </c>
      <c r="D257" s="7" t="s">
        <v>10</v>
      </c>
      <c r="E257" s="8">
        <v>195</v>
      </c>
      <c r="F257" s="34">
        <f t="shared" si="3"/>
        <v>426.83410690433038</v>
      </c>
    </row>
    <row r="258" spans="2:6" ht="15" customHeight="1">
      <c r="B258" s="20">
        <v>-65701</v>
      </c>
      <c r="D258" s="7" t="s">
        <v>10</v>
      </c>
      <c r="E258" s="8">
        <v>191.4</v>
      </c>
      <c r="F258" s="34">
        <f t="shared" si="3"/>
        <v>418.95409262301968</v>
      </c>
    </row>
    <row r="259" spans="2:6" ht="15" customHeight="1">
      <c r="B259" s="20">
        <v>-63687</v>
      </c>
      <c r="D259" s="7" t="s">
        <v>10</v>
      </c>
      <c r="E259" s="8">
        <v>195.4</v>
      </c>
      <c r="F259" s="34">
        <f t="shared" si="3"/>
        <v>427.70966404669821</v>
      </c>
    </row>
    <row r="260" spans="2:6" ht="15" customHeight="1">
      <c r="B260" s="20">
        <v>-57799</v>
      </c>
      <c r="D260" s="7" t="s">
        <v>10</v>
      </c>
      <c r="E260" s="8">
        <v>210.4</v>
      </c>
      <c r="F260" s="34">
        <f t="shared" si="3"/>
        <v>460.54305688549289</v>
      </c>
    </row>
    <row r="261" spans="2:6" ht="15" customHeight="1">
      <c r="B261" s="20">
        <v>-57068</v>
      </c>
      <c r="D261" s="7" t="s">
        <v>10</v>
      </c>
      <c r="E261" s="8">
        <v>221.8</v>
      </c>
      <c r="F261" s="34">
        <f t="shared" ref="F261:F286" si="4">IF(E261,E261*4.08593333105/22.4*12,"")</f>
        <v>485.4964354429768</v>
      </c>
    </row>
    <row r="262" spans="2:6" ht="15" customHeight="1">
      <c r="B262" s="20">
        <v>-51174</v>
      </c>
      <c r="D262" s="7" t="s">
        <v>10</v>
      </c>
      <c r="E262" s="8">
        <v>190.4</v>
      </c>
      <c r="F262" s="34">
        <f t="shared" si="4"/>
        <v>416.76519976709994</v>
      </c>
    </row>
    <row r="263" spans="2:6" ht="15" customHeight="1">
      <c r="B263" s="20">
        <v>-49414</v>
      </c>
      <c r="D263" s="7" t="s">
        <v>10</v>
      </c>
      <c r="E263" s="8">
        <v>215.7</v>
      </c>
      <c r="F263" s="34">
        <f t="shared" si="4"/>
        <v>472.14418902186691</v>
      </c>
    </row>
    <row r="264" spans="2:6" ht="15" customHeight="1">
      <c r="B264" s="20">
        <v>-48229</v>
      </c>
      <c r="D264" s="7" t="s">
        <v>10</v>
      </c>
      <c r="E264" s="8">
        <v>210.1</v>
      </c>
      <c r="F264" s="34">
        <f t="shared" si="4"/>
        <v>459.88638902871696</v>
      </c>
    </row>
    <row r="265" spans="2:6" ht="15" customHeight="1">
      <c r="B265" s="20">
        <v>-47024</v>
      </c>
      <c r="D265" s="7" t="s">
        <v>10</v>
      </c>
      <c r="E265" s="8">
        <v>188.4</v>
      </c>
      <c r="F265" s="34">
        <f t="shared" si="4"/>
        <v>412.38741405526071</v>
      </c>
    </row>
    <row r="266" spans="2:6" ht="15" customHeight="1">
      <c r="B266" s="20">
        <v>-44766</v>
      </c>
      <c r="D266" s="7" t="s">
        <v>10</v>
      </c>
      <c r="E266" s="8">
        <v>189.3</v>
      </c>
      <c r="F266" s="34">
        <f t="shared" si="4"/>
        <v>414.35741762558843</v>
      </c>
    </row>
    <row r="267" spans="2:6" ht="15" customHeight="1">
      <c r="B267" s="20">
        <v>-39880</v>
      </c>
      <c r="D267" s="7" t="s">
        <v>10</v>
      </c>
      <c r="E267" s="8">
        <v>209.1</v>
      </c>
      <c r="F267" s="34">
        <f t="shared" si="4"/>
        <v>457.69749617279729</v>
      </c>
    </row>
    <row r="268" spans="2:6" ht="15" customHeight="1">
      <c r="B268" s="20">
        <v>-33884</v>
      </c>
      <c r="D268" s="7" t="s">
        <v>10</v>
      </c>
      <c r="E268" s="8">
        <v>209.1</v>
      </c>
      <c r="F268" s="34">
        <f t="shared" si="4"/>
        <v>457.69749617279729</v>
      </c>
    </row>
    <row r="269" spans="2:6" ht="15" customHeight="1">
      <c r="B269" s="20">
        <v>-31447</v>
      </c>
      <c r="D269" s="7" t="s">
        <v>10</v>
      </c>
      <c r="E269" s="8">
        <v>205.4</v>
      </c>
      <c r="F269" s="34">
        <f t="shared" si="4"/>
        <v>449.59859260589468</v>
      </c>
    </row>
    <row r="270" spans="2:6" ht="15" customHeight="1">
      <c r="B270" s="20">
        <v>-27062</v>
      </c>
      <c r="D270" s="7" t="s">
        <v>10</v>
      </c>
      <c r="E270" s="8">
        <v>191.7</v>
      </c>
      <c r="F270" s="34">
        <f t="shared" si="4"/>
        <v>419.61076047979543</v>
      </c>
    </row>
    <row r="271" spans="2:6" ht="15" customHeight="1">
      <c r="B271" s="20">
        <v>-26303</v>
      </c>
      <c r="D271" s="7" t="s">
        <v>10</v>
      </c>
      <c r="E271" s="8">
        <v>188.5</v>
      </c>
      <c r="F271" s="34">
        <f t="shared" si="4"/>
        <v>412.60630334085266</v>
      </c>
    </row>
    <row r="272" spans="2:6" ht="15" customHeight="1">
      <c r="B272" s="20">
        <v>-22977</v>
      </c>
      <c r="D272" s="7" t="s">
        <v>10</v>
      </c>
      <c r="E272" s="8">
        <v>191.6</v>
      </c>
      <c r="F272" s="34">
        <f t="shared" si="4"/>
        <v>419.39187119420353</v>
      </c>
    </row>
    <row r="273" spans="1:6" ht="15" customHeight="1">
      <c r="B273" s="20">
        <v>-19988</v>
      </c>
      <c r="D273" s="7" t="s">
        <v>10</v>
      </c>
      <c r="E273" s="8">
        <v>189.2</v>
      </c>
      <c r="F273" s="34">
        <f t="shared" si="4"/>
        <v>414.13852833999641</v>
      </c>
    </row>
    <row r="274" spans="1:6" ht="15" customHeight="1">
      <c r="B274" s="20">
        <v>-17695</v>
      </c>
      <c r="D274" s="7" t="s">
        <v>10</v>
      </c>
      <c r="E274" s="8">
        <v>182.2</v>
      </c>
      <c r="F274" s="34">
        <f t="shared" si="4"/>
        <v>398.81627834855891</v>
      </c>
    </row>
    <row r="275" spans="1:6" ht="15" customHeight="1">
      <c r="B275" s="20">
        <v>-13989</v>
      </c>
      <c r="D275" s="7" t="s">
        <v>10</v>
      </c>
      <c r="E275" s="8">
        <v>225.3</v>
      </c>
      <c r="F275" s="34">
        <f t="shared" si="4"/>
        <v>493.15756043869555</v>
      </c>
    </row>
    <row r="276" spans="1:6" ht="15" customHeight="1">
      <c r="B276" s="20">
        <v>-13405</v>
      </c>
      <c r="D276" s="7" t="s">
        <v>10</v>
      </c>
      <c r="E276" s="8">
        <v>236.2</v>
      </c>
      <c r="F276" s="34">
        <f t="shared" si="4"/>
        <v>517.01649256821963</v>
      </c>
    </row>
    <row r="277" spans="1:6" ht="15" customHeight="1">
      <c r="B277" s="20">
        <v>-11719</v>
      </c>
      <c r="D277" s="7" t="s">
        <v>10</v>
      </c>
      <c r="E277" s="8">
        <v>238.3</v>
      </c>
      <c r="F277" s="34">
        <f t="shared" si="4"/>
        <v>521.61316756565088</v>
      </c>
    </row>
    <row r="278" spans="1:6" ht="15" customHeight="1">
      <c r="B278" s="20">
        <v>-11326</v>
      </c>
      <c r="D278" s="7" t="s">
        <v>10</v>
      </c>
      <c r="E278" s="8">
        <v>244.8</v>
      </c>
      <c r="F278" s="34">
        <f t="shared" si="4"/>
        <v>535.84097112912855</v>
      </c>
    </row>
    <row r="279" spans="1:6" ht="15" customHeight="1">
      <c r="B279" s="20">
        <v>-11013</v>
      </c>
      <c r="D279" s="7" t="s">
        <v>10</v>
      </c>
      <c r="E279" s="8">
        <v>263.7</v>
      </c>
      <c r="F279" s="34">
        <f t="shared" si="4"/>
        <v>577.21104610600969</v>
      </c>
    </row>
    <row r="280" spans="1:6" ht="15" customHeight="1">
      <c r="B280" s="20">
        <v>-10123</v>
      </c>
      <c r="D280" s="7" t="s">
        <v>10</v>
      </c>
      <c r="E280" s="8">
        <v>261.60000000000002</v>
      </c>
      <c r="F280" s="34">
        <f t="shared" si="4"/>
        <v>572.61437110857855</v>
      </c>
    </row>
    <row r="281" spans="1:6" ht="15" customHeight="1">
      <c r="B281" s="20">
        <v>-8113</v>
      </c>
      <c r="D281" s="7" t="s">
        <v>10</v>
      </c>
      <c r="E281" s="8">
        <v>259.60000000000002</v>
      </c>
      <c r="F281" s="34">
        <f t="shared" si="4"/>
        <v>568.23658539673932</v>
      </c>
    </row>
    <row r="282" spans="1:6" ht="15" customHeight="1">
      <c r="B282" s="20">
        <v>-7327</v>
      </c>
      <c r="D282" s="7" t="s">
        <v>10</v>
      </c>
      <c r="E282" s="8">
        <v>254.6</v>
      </c>
      <c r="F282" s="34">
        <f t="shared" si="4"/>
        <v>557.29212111714105</v>
      </c>
    </row>
    <row r="283" spans="1:6" ht="15" customHeight="1">
      <c r="B283" s="20">
        <v>-6220</v>
      </c>
      <c r="D283" s="7" t="s">
        <v>10</v>
      </c>
      <c r="E283" s="8">
        <v>262.2</v>
      </c>
      <c r="F283" s="34">
        <f t="shared" si="4"/>
        <v>573.92770682213029</v>
      </c>
    </row>
    <row r="284" spans="1:6" ht="15" customHeight="1">
      <c r="B284" s="20">
        <v>-3833</v>
      </c>
      <c r="D284" s="7" t="s">
        <v>10</v>
      </c>
      <c r="E284" s="8">
        <v>268.10000000000002</v>
      </c>
      <c r="F284" s="34">
        <f t="shared" si="4"/>
        <v>586.84217467205622</v>
      </c>
    </row>
    <row r="285" spans="1:6" ht="15" customHeight="1">
      <c r="B285" s="20">
        <v>-3634</v>
      </c>
      <c r="D285" s="7" t="s">
        <v>10</v>
      </c>
      <c r="E285" s="8">
        <v>272.8</v>
      </c>
      <c r="F285" s="34">
        <f t="shared" si="4"/>
        <v>597.12997109487867</v>
      </c>
    </row>
    <row r="286" spans="1:6" ht="15" customHeight="1">
      <c r="B286" s="20">
        <v>-2342</v>
      </c>
      <c r="D286" s="7" t="s">
        <v>10</v>
      </c>
      <c r="E286" s="8">
        <v>284.7</v>
      </c>
      <c r="F286" s="34">
        <f t="shared" si="4"/>
        <v>623.1777960803222</v>
      </c>
    </row>
    <row r="288" spans="1:6">
      <c r="A288" s="3"/>
      <c r="B288" s="30" t="s">
        <v>41</v>
      </c>
      <c r="C288" s="3"/>
      <c r="D288" s="3"/>
    </row>
  </sheetData>
  <sheetProtection sheet="1" objects="1" scenarios="1"/>
  <mergeCells count="1">
    <mergeCell ref="D2:F2"/>
  </mergeCell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524"/>
  <sheetViews>
    <sheetView topLeftCell="A2" zoomScaleNormal="100" zoomScalePageLayoutView="115" workbookViewId="0">
      <pane ySplit="1440" topLeftCell="A497"/>
      <selection pane="bottomLeft"/>
    </sheetView>
  </sheetViews>
  <sheetFormatPr baseColWidth="10" defaultRowHeight="15"/>
  <cols>
    <col min="1" max="1" width="3.42578125" customWidth="1"/>
    <col min="2" max="2" width="11.28515625" style="19" customWidth="1"/>
    <col min="3" max="3" width="1.7109375" customWidth="1"/>
    <col min="4" max="4" width="13.140625" customWidth="1"/>
    <col min="5" max="5" width="7.7109375" customWidth="1"/>
    <col min="6" max="7" width="11.42578125" style="2"/>
    <col min="8" max="8" width="3.42578125" customWidth="1"/>
    <col min="9" max="9" width="15.140625" customWidth="1"/>
    <col min="10" max="10" width="16" customWidth="1"/>
    <col min="12" max="12" width="11.85546875" style="35" customWidth="1"/>
  </cols>
  <sheetData>
    <row r="2" spans="1:12">
      <c r="A2" s="42"/>
      <c r="B2" s="43"/>
      <c r="C2" s="42"/>
      <c r="D2" s="77" t="s">
        <v>31</v>
      </c>
      <c r="E2" s="78"/>
      <c r="F2" s="78"/>
      <c r="G2" s="79"/>
      <c r="H2" s="42"/>
      <c r="I2" s="80" t="s">
        <v>69</v>
      </c>
      <c r="J2" s="81"/>
      <c r="K2" s="81"/>
      <c r="L2" s="82"/>
    </row>
    <row r="3" spans="1:12" ht="42">
      <c r="A3" s="42"/>
      <c r="B3" s="44" t="s">
        <v>15</v>
      </c>
      <c r="C3" s="42"/>
      <c r="D3" s="33" t="s">
        <v>9</v>
      </c>
      <c r="E3" s="33" t="s">
        <v>16</v>
      </c>
      <c r="F3" s="33" t="s">
        <v>66</v>
      </c>
      <c r="G3" s="33" t="s">
        <v>67</v>
      </c>
      <c r="H3" s="45"/>
      <c r="I3" s="46" t="s">
        <v>93</v>
      </c>
      <c r="J3" s="33" t="s">
        <v>70</v>
      </c>
      <c r="K3" s="33" t="s">
        <v>71</v>
      </c>
      <c r="L3" s="41" t="s">
        <v>72</v>
      </c>
    </row>
    <row r="4" spans="1:12">
      <c r="B4" s="21">
        <v>1500</v>
      </c>
      <c r="D4" s="9" t="s">
        <v>12</v>
      </c>
      <c r="E4" s="9" t="s">
        <v>11</v>
      </c>
      <c r="F4" s="8">
        <v>282.2</v>
      </c>
      <c r="G4" s="34">
        <f t="shared" ref="G4:G39" si="0">IF(F4,F4*4.08593333105/22.4*12,"")</f>
        <v>617.70556394052323</v>
      </c>
      <c r="I4" s="13"/>
      <c r="J4" s="13"/>
      <c r="K4" s="13"/>
      <c r="L4" s="10"/>
    </row>
    <row r="5" spans="1:12">
      <c r="B5" s="21">
        <v>1501</v>
      </c>
      <c r="D5" s="9" t="s">
        <v>12</v>
      </c>
      <c r="E5" s="9" t="s">
        <v>11</v>
      </c>
      <c r="F5" s="8">
        <v>282.3</v>
      </c>
      <c r="G5" s="34">
        <f t="shared" si="0"/>
        <v>617.92445322611525</v>
      </c>
      <c r="I5" s="13"/>
      <c r="J5" s="13"/>
      <c r="K5" s="13"/>
      <c r="L5" s="10"/>
    </row>
    <row r="6" spans="1:12">
      <c r="B6" s="21">
        <v>1502</v>
      </c>
      <c r="D6" s="9" t="s">
        <v>12</v>
      </c>
      <c r="E6" s="9" t="s">
        <v>11</v>
      </c>
      <c r="F6" s="8">
        <v>282.3</v>
      </c>
      <c r="G6" s="34">
        <f t="shared" si="0"/>
        <v>617.92445322611525</v>
      </c>
      <c r="I6" s="13"/>
      <c r="J6" s="13"/>
      <c r="K6" s="13"/>
      <c r="L6" s="10"/>
    </row>
    <row r="7" spans="1:12">
      <c r="B7" s="21">
        <v>1503</v>
      </c>
      <c r="D7" s="9" t="s">
        <v>12</v>
      </c>
      <c r="E7" s="9" t="s">
        <v>11</v>
      </c>
      <c r="F7" s="8">
        <v>282.39999999999998</v>
      </c>
      <c r="G7" s="34">
        <f t="shared" si="0"/>
        <v>618.14334251170715</v>
      </c>
      <c r="I7" s="13"/>
      <c r="J7" s="13"/>
      <c r="K7" s="13"/>
      <c r="L7" s="10"/>
    </row>
    <row r="8" spans="1:12">
      <c r="B8" s="21">
        <v>1504</v>
      </c>
      <c r="D8" s="9" t="s">
        <v>12</v>
      </c>
      <c r="E8" s="9" t="s">
        <v>11</v>
      </c>
      <c r="F8" s="8">
        <v>282.39999999999998</v>
      </c>
      <c r="G8" s="34">
        <f t="shared" si="0"/>
        <v>618.14334251170715</v>
      </c>
      <c r="I8" s="13"/>
      <c r="J8" s="13"/>
      <c r="K8" s="13"/>
      <c r="L8" s="10"/>
    </row>
    <row r="9" spans="1:12">
      <c r="B9" s="21">
        <v>1505</v>
      </c>
      <c r="D9" s="9" t="s">
        <v>12</v>
      </c>
      <c r="E9" s="9" t="s">
        <v>11</v>
      </c>
      <c r="F9" s="8">
        <v>282.5</v>
      </c>
      <c r="G9" s="34">
        <f t="shared" si="0"/>
        <v>618.36223179729916</v>
      </c>
      <c r="I9" s="13"/>
      <c r="J9" s="13"/>
      <c r="K9" s="13"/>
      <c r="L9" s="10"/>
    </row>
    <row r="10" spans="1:12">
      <c r="B10" s="21">
        <v>1506</v>
      </c>
      <c r="D10" s="9" t="s">
        <v>12</v>
      </c>
      <c r="E10" s="9" t="s">
        <v>11</v>
      </c>
      <c r="F10" s="8">
        <v>282.5</v>
      </c>
      <c r="G10" s="34">
        <f t="shared" si="0"/>
        <v>618.36223179729916</v>
      </c>
      <c r="I10" s="13"/>
      <c r="J10" s="13"/>
      <c r="K10" s="13"/>
      <c r="L10" s="10"/>
    </row>
    <row r="11" spans="1:12">
      <c r="B11" s="21">
        <v>1507</v>
      </c>
      <c r="D11" s="9" t="s">
        <v>12</v>
      </c>
      <c r="E11" s="9" t="s">
        <v>11</v>
      </c>
      <c r="F11" s="8">
        <v>282.60000000000002</v>
      </c>
      <c r="G11" s="34">
        <f t="shared" si="0"/>
        <v>618.58112108289106</v>
      </c>
      <c r="I11" s="13"/>
      <c r="J11" s="13"/>
      <c r="K11" s="13"/>
      <c r="L11" s="10"/>
    </row>
    <row r="12" spans="1:12">
      <c r="B12" s="21">
        <v>1508</v>
      </c>
      <c r="D12" s="9" t="s">
        <v>12</v>
      </c>
      <c r="E12" s="9" t="s">
        <v>11</v>
      </c>
      <c r="F12" s="8">
        <v>282.60000000000002</v>
      </c>
      <c r="G12" s="34">
        <f t="shared" si="0"/>
        <v>618.58112108289106</v>
      </c>
      <c r="I12" s="13"/>
      <c r="J12" s="13"/>
      <c r="K12" s="13"/>
      <c r="L12" s="10"/>
    </row>
    <row r="13" spans="1:12">
      <c r="B13" s="21">
        <v>1509</v>
      </c>
      <c r="D13" s="9" t="s">
        <v>12</v>
      </c>
      <c r="E13" s="9" t="s">
        <v>11</v>
      </c>
      <c r="F13" s="8">
        <v>282.7</v>
      </c>
      <c r="G13" s="34">
        <f t="shared" si="0"/>
        <v>618.80001036848296</v>
      </c>
      <c r="I13" s="13"/>
      <c r="J13" s="13"/>
      <c r="K13" s="13"/>
      <c r="L13" s="10"/>
    </row>
    <row r="14" spans="1:12">
      <c r="B14" s="21">
        <v>1510</v>
      </c>
      <c r="D14" s="9" t="s">
        <v>12</v>
      </c>
      <c r="E14" s="9" t="s">
        <v>11</v>
      </c>
      <c r="F14" s="8">
        <v>282.7</v>
      </c>
      <c r="G14" s="34">
        <f t="shared" si="0"/>
        <v>618.80001036848296</v>
      </c>
      <c r="I14" s="13"/>
      <c r="J14" s="13"/>
      <c r="K14" s="13"/>
      <c r="L14" s="10"/>
    </row>
    <row r="15" spans="1:12">
      <c r="B15" s="21">
        <v>1511</v>
      </c>
      <c r="D15" s="9" t="s">
        <v>12</v>
      </c>
      <c r="E15" s="9" t="s">
        <v>11</v>
      </c>
      <c r="F15" s="8">
        <v>282.7</v>
      </c>
      <c r="G15" s="34">
        <f t="shared" si="0"/>
        <v>618.80001036848296</v>
      </c>
      <c r="I15" s="13"/>
      <c r="J15" s="13"/>
      <c r="K15" s="13"/>
      <c r="L15" s="10"/>
    </row>
    <row r="16" spans="1:12">
      <c r="B16" s="21">
        <v>1512</v>
      </c>
      <c r="D16" s="9" t="s">
        <v>12</v>
      </c>
      <c r="E16" s="9" t="s">
        <v>11</v>
      </c>
      <c r="F16" s="8">
        <v>282.8</v>
      </c>
      <c r="G16" s="34">
        <f t="shared" si="0"/>
        <v>619.01889965407486</v>
      </c>
      <c r="I16" s="13"/>
      <c r="J16" s="13"/>
      <c r="K16" s="13"/>
      <c r="L16" s="10"/>
    </row>
    <row r="17" spans="2:12">
      <c r="B17" s="21">
        <v>1513</v>
      </c>
      <c r="D17" s="9" t="s">
        <v>12</v>
      </c>
      <c r="E17" s="9" t="s">
        <v>11</v>
      </c>
      <c r="F17" s="8">
        <v>282.8</v>
      </c>
      <c r="G17" s="34">
        <f t="shared" si="0"/>
        <v>619.01889965407486</v>
      </c>
      <c r="I17" s="13"/>
      <c r="J17" s="13"/>
      <c r="K17" s="13"/>
      <c r="L17" s="10"/>
    </row>
    <row r="18" spans="2:12">
      <c r="B18" s="21">
        <v>1514</v>
      </c>
      <c r="D18" s="9" t="s">
        <v>12</v>
      </c>
      <c r="E18" s="9" t="s">
        <v>11</v>
      </c>
      <c r="F18" s="8">
        <v>282.89999999999998</v>
      </c>
      <c r="G18" s="34">
        <f t="shared" si="0"/>
        <v>619.23778893966687</v>
      </c>
      <c r="I18" s="13"/>
      <c r="J18" s="13"/>
      <c r="K18" s="13"/>
      <c r="L18" s="10"/>
    </row>
    <row r="19" spans="2:12">
      <c r="B19" s="21">
        <v>1515</v>
      </c>
      <c r="D19" s="9" t="s">
        <v>12</v>
      </c>
      <c r="E19" s="9" t="s">
        <v>11</v>
      </c>
      <c r="F19" s="8">
        <v>282.89999999999998</v>
      </c>
      <c r="G19" s="34">
        <f t="shared" si="0"/>
        <v>619.23778893966687</v>
      </c>
      <c r="I19" s="13"/>
      <c r="J19" s="13"/>
      <c r="K19" s="13"/>
      <c r="L19" s="10"/>
    </row>
    <row r="20" spans="2:12">
      <c r="B20" s="21">
        <v>1516</v>
      </c>
      <c r="D20" s="9" t="s">
        <v>12</v>
      </c>
      <c r="E20" s="9" t="s">
        <v>11</v>
      </c>
      <c r="F20" s="8">
        <v>282.89999999999998</v>
      </c>
      <c r="G20" s="34">
        <f t="shared" si="0"/>
        <v>619.23778893966687</v>
      </c>
      <c r="I20" s="13"/>
      <c r="J20" s="13"/>
      <c r="K20" s="13"/>
      <c r="L20" s="10"/>
    </row>
    <row r="21" spans="2:12">
      <c r="B21" s="21">
        <v>1517</v>
      </c>
      <c r="D21" s="9" t="s">
        <v>12</v>
      </c>
      <c r="E21" s="9" t="s">
        <v>11</v>
      </c>
      <c r="F21" s="8">
        <v>283</v>
      </c>
      <c r="G21" s="34">
        <f t="shared" si="0"/>
        <v>619.45667822525888</v>
      </c>
      <c r="I21" s="13"/>
      <c r="J21" s="13"/>
      <c r="K21" s="13"/>
      <c r="L21" s="10"/>
    </row>
    <row r="22" spans="2:12">
      <c r="B22" s="21">
        <v>1518</v>
      </c>
      <c r="D22" s="9" t="s">
        <v>12</v>
      </c>
      <c r="E22" s="9" t="s">
        <v>11</v>
      </c>
      <c r="F22" s="8">
        <v>283</v>
      </c>
      <c r="G22" s="34">
        <f t="shared" si="0"/>
        <v>619.45667822525888</v>
      </c>
      <c r="I22" s="13"/>
      <c r="J22" s="13"/>
      <c r="K22" s="13"/>
      <c r="L22" s="10"/>
    </row>
    <row r="23" spans="2:12">
      <c r="B23" s="21">
        <v>1519</v>
      </c>
      <c r="D23" s="9" t="s">
        <v>12</v>
      </c>
      <c r="E23" s="9" t="s">
        <v>11</v>
      </c>
      <c r="F23" s="8">
        <v>283.10000000000002</v>
      </c>
      <c r="G23" s="34">
        <f t="shared" si="0"/>
        <v>619.6755675108509</v>
      </c>
      <c r="I23" s="13"/>
      <c r="J23" s="13"/>
      <c r="K23" s="13"/>
      <c r="L23" s="10"/>
    </row>
    <row r="24" spans="2:12">
      <c r="B24" s="21">
        <v>1520</v>
      </c>
      <c r="D24" s="9" t="s">
        <v>12</v>
      </c>
      <c r="E24" s="9" t="s">
        <v>11</v>
      </c>
      <c r="F24" s="8">
        <v>283.10000000000002</v>
      </c>
      <c r="G24" s="34">
        <f t="shared" si="0"/>
        <v>619.6755675108509</v>
      </c>
      <c r="I24" s="13"/>
      <c r="J24" s="13"/>
      <c r="K24" s="13"/>
      <c r="L24" s="10"/>
    </row>
    <row r="25" spans="2:12">
      <c r="B25" s="21">
        <v>1521</v>
      </c>
      <c r="D25" s="9" t="s">
        <v>12</v>
      </c>
      <c r="E25" s="9" t="s">
        <v>11</v>
      </c>
      <c r="F25" s="8">
        <v>283.10000000000002</v>
      </c>
      <c r="G25" s="34">
        <f t="shared" si="0"/>
        <v>619.6755675108509</v>
      </c>
      <c r="I25" s="13"/>
      <c r="J25" s="13"/>
      <c r="K25" s="13"/>
      <c r="L25" s="10"/>
    </row>
    <row r="26" spans="2:12">
      <c r="B26" s="21">
        <v>1522</v>
      </c>
      <c r="D26" s="9" t="s">
        <v>12</v>
      </c>
      <c r="E26" s="9" t="s">
        <v>11</v>
      </c>
      <c r="F26" s="8">
        <v>283.2</v>
      </c>
      <c r="G26" s="34">
        <f t="shared" si="0"/>
        <v>619.8944567964428</v>
      </c>
      <c r="I26" s="13"/>
      <c r="J26" s="13"/>
      <c r="K26" s="13"/>
      <c r="L26" s="10"/>
    </row>
    <row r="27" spans="2:12">
      <c r="B27" s="21">
        <v>1523</v>
      </c>
      <c r="D27" s="9" t="s">
        <v>12</v>
      </c>
      <c r="E27" s="9" t="s">
        <v>11</v>
      </c>
      <c r="F27" s="8">
        <v>283.2</v>
      </c>
      <c r="G27" s="34">
        <f t="shared" si="0"/>
        <v>619.8944567964428</v>
      </c>
      <c r="I27" s="13"/>
      <c r="J27" s="13"/>
      <c r="K27" s="13"/>
      <c r="L27" s="10"/>
    </row>
    <row r="28" spans="2:12">
      <c r="B28" s="21">
        <v>1524</v>
      </c>
      <c r="D28" s="9" t="s">
        <v>12</v>
      </c>
      <c r="E28" s="9" t="s">
        <v>11</v>
      </c>
      <c r="F28" s="8">
        <v>283.2</v>
      </c>
      <c r="G28" s="34">
        <f t="shared" si="0"/>
        <v>619.8944567964428</v>
      </c>
      <c r="I28" s="13"/>
      <c r="J28" s="13"/>
      <c r="K28" s="13"/>
      <c r="L28" s="10"/>
    </row>
    <row r="29" spans="2:12">
      <c r="B29" s="21">
        <v>1525</v>
      </c>
      <c r="D29" s="9" t="s">
        <v>12</v>
      </c>
      <c r="E29" s="9" t="s">
        <v>11</v>
      </c>
      <c r="F29" s="8">
        <v>283.2</v>
      </c>
      <c r="G29" s="34">
        <f t="shared" si="0"/>
        <v>619.8944567964428</v>
      </c>
      <c r="I29" s="13"/>
      <c r="J29" s="13"/>
      <c r="K29" s="13"/>
      <c r="L29" s="10"/>
    </row>
    <row r="30" spans="2:12">
      <c r="B30" s="21">
        <v>1526</v>
      </c>
      <c r="D30" s="9" t="s">
        <v>12</v>
      </c>
      <c r="E30" s="9" t="s">
        <v>11</v>
      </c>
      <c r="F30" s="8">
        <v>283.2</v>
      </c>
      <c r="G30" s="34">
        <f t="shared" si="0"/>
        <v>619.8944567964428</v>
      </c>
      <c r="I30" s="13"/>
      <c r="J30" s="13"/>
      <c r="K30" s="13"/>
      <c r="L30" s="10"/>
    </row>
    <row r="31" spans="2:12">
      <c r="B31" s="21">
        <v>1527</v>
      </c>
      <c r="D31" s="9" t="s">
        <v>12</v>
      </c>
      <c r="E31" s="9" t="s">
        <v>11</v>
      </c>
      <c r="F31" s="8">
        <v>283.2</v>
      </c>
      <c r="G31" s="34">
        <f t="shared" si="0"/>
        <v>619.8944567964428</v>
      </c>
      <c r="I31" s="13"/>
      <c r="J31" s="13"/>
      <c r="K31" s="13"/>
      <c r="L31" s="10"/>
    </row>
    <row r="32" spans="2:12">
      <c r="B32" s="21">
        <v>1528</v>
      </c>
      <c r="D32" s="9" t="s">
        <v>12</v>
      </c>
      <c r="E32" s="9" t="s">
        <v>11</v>
      </c>
      <c r="F32" s="8">
        <v>283.2</v>
      </c>
      <c r="G32" s="34">
        <f t="shared" si="0"/>
        <v>619.8944567964428</v>
      </c>
      <c r="I32" s="13"/>
      <c r="J32" s="13"/>
      <c r="K32" s="13"/>
      <c r="L32" s="10"/>
    </row>
    <row r="33" spans="2:12">
      <c r="B33" s="21">
        <v>1529</v>
      </c>
      <c r="D33" s="9" t="s">
        <v>12</v>
      </c>
      <c r="E33" s="9" t="s">
        <v>11</v>
      </c>
      <c r="F33" s="8">
        <v>283.2</v>
      </c>
      <c r="G33" s="34">
        <f t="shared" si="0"/>
        <v>619.8944567964428</v>
      </c>
      <c r="I33" s="13"/>
      <c r="J33" s="13"/>
      <c r="K33" s="13"/>
      <c r="L33" s="10"/>
    </row>
    <row r="34" spans="2:12">
      <c r="B34" s="21">
        <v>1530</v>
      </c>
      <c r="D34" s="9" t="s">
        <v>12</v>
      </c>
      <c r="E34" s="9" t="s">
        <v>11</v>
      </c>
      <c r="F34" s="8">
        <v>283.2</v>
      </c>
      <c r="G34" s="34">
        <f t="shared" si="0"/>
        <v>619.8944567964428</v>
      </c>
      <c r="I34" s="13"/>
      <c r="J34" s="13"/>
      <c r="K34" s="13"/>
      <c r="L34" s="10"/>
    </row>
    <row r="35" spans="2:12">
      <c r="B35" s="21">
        <v>1531</v>
      </c>
      <c r="D35" s="9" t="s">
        <v>12</v>
      </c>
      <c r="E35" s="9" t="s">
        <v>11</v>
      </c>
      <c r="F35" s="8">
        <v>283.2</v>
      </c>
      <c r="G35" s="34">
        <f t="shared" si="0"/>
        <v>619.8944567964428</v>
      </c>
      <c r="I35" s="13"/>
      <c r="J35" s="13"/>
      <c r="K35" s="13"/>
      <c r="L35" s="10"/>
    </row>
    <row r="36" spans="2:12">
      <c r="B36" s="21">
        <v>1532</v>
      </c>
      <c r="D36" s="9" t="s">
        <v>12</v>
      </c>
      <c r="E36" s="9" t="s">
        <v>11</v>
      </c>
      <c r="F36" s="8">
        <v>283.2</v>
      </c>
      <c r="G36" s="34">
        <f t="shared" si="0"/>
        <v>619.8944567964428</v>
      </c>
      <c r="I36" s="13"/>
      <c r="J36" s="13"/>
      <c r="K36" s="13"/>
      <c r="L36" s="10"/>
    </row>
    <row r="37" spans="2:12">
      <c r="B37" s="21">
        <v>1533</v>
      </c>
      <c r="D37" s="9" t="s">
        <v>12</v>
      </c>
      <c r="E37" s="9" t="s">
        <v>11</v>
      </c>
      <c r="F37" s="8">
        <v>283.2</v>
      </c>
      <c r="G37" s="34">
        <f t="shared" si="0"/>
        <v>619.8944567964428</v>
      </c>
      <c r="I37" s="13"/>
      <c r="J37" s="13"/>
      <c r="K37" s="13"/>
      <c r="L37" s="10"/>
    </row>
    <row r="38" spans="2:12">
      <c r="B38" s="21">
        <v>1534</v>
      </c>
      <c r="D38" s="9" t="s">
        <v>12</v>
      </c>
      <c r="E38" s="9" t="s">
        <v>11</v>
      </c>
      <c r="F38" s="8">
        <v>283.2</v>
      </c>
      <c r="G38" s="34">
        <f t="shared" si="0"/>
        <v>619.8944567964428</v>
      </c>
      <c r="I38" s="13"/>
      <c r="J38" s="13"/>
      <c r="K38" s="13"/>
      <c r="L38" s="10"/>
    </row>
    <row r="39" spans="2:12">
      <c r="B39" s="21">
        <v>1535</v>
      </c>
      <c r="D39" s="9" t="s">
        <v>12</v>
      </c>
      <c r="E39" s="9" t="s">
        <v>11</v>
      </c>
      <c r="F39" s="8">
        <v>283.2</v>
      </c>
      <c r="G39" s="34">
        <f t="shared" si="0"/>
        <v>619.8944567964428</v>
      </c>
      <c r="I39" s="13"/>
      <c r="J39" s="13"/>
      <c r="K39" s="13"/>
      <c r="L39" s="10"/>
    </row>
    <row r="40" spans="2:12">
      <c r="B40" s="21">
        <v>1536</v>
      </c>
      <c r="D40" s="9" t="s">
        <v>12</v>
      </c>
      <c r="E40" s="9" t="s">
        <v>11</v>
      </c>
      <c r="F40" s="8">
        <v>283.2</v>
      </c>
      <c r="G40" s="34">
        <f t="shared" ref="G40:G103" si="1">IF(F40,F40*4.08593333105/22.4*12,"")</f>
        <v>619.8944567964428</v>
      </c>
      <c r="I40" s="13"/>
      <c r="J40" s="13"/>
      <c r="K40" s="13"/>
      <c r="L40" s="10"/>
    </row>
    <row r="41" spans="2:12">
      <c r="B41" s="21">
        <v>1537</v>
      </c>
      <c r="D41" s="9" t="s">
        <v>12</v>
      </c>
      <c r="E41" s="9" t="s">
        <v>11</v>
      </c>
      <c r="F41" s="8">
        <v>283.2</v>
      </c>
      <c r="G41" s="34">
        <f t="shared" si="1"/>
        <v>619.8944567964428</v>
      </c>
      <c r="I41" s="13"/>
      <c r="J41" s="13"/>
      <c r="K41" s="13"/>
      <c r="L41" s="10"/>
    </row>
    <row r="42" spans="2:12">
      <c r="B42" s="21">
        <v>1538</v>
      </c>
      <c r="D42" s="9" t="s">
        <v>12</v>
      </c>
      <c r="E42" s="9" t="s">
        <v>11</v>
      </c>
      <c r="F42" s="8">
        <v>283.10000000000002</v>
      </c>
      <c r="G42" s="34">
        <f t="shared" si="1"/>
        <v>619.6755675108509</v>
      </c>
      <c r="I42" s="13"/>
      <c r="J42" s="13"/>
      <c r="K42" s="13"/>
      <c r="L42" s="10"/>
    </row>
    <row r="43" spans="2:12">
      <c r="B43" s="21">
        <v>1539</v>
      </c>
      <c r="D43" s="9" t="s">
        <v>12</v>
      </c>
      <c r="E43" s="9" t="s">
        <v>11</v>
      </c>
      <c r="F43" s="8">
        <v>283.10000000000002</v>
      </c>
      <c r="G43" s="34">
        <f t="shared" si="1"/>
        <v>619.6755675108509</v>
      </c>
      <c r="I43" s="13"/>
      <c r="J43" s="13"/>
      <c r="K43" s="13"/>
      <c r="L43" s="10"/>
    </row>
    <row r="44" spans="2:12">
      <c r="B44" s="21">
        <v>1540</v>
      </c>
      <c r="D44" s="9" t="s">
        <v>12</v>
      </c>
      <c r="E44" s="9" t="s">
        <v>11</v>
      </c>
      <c r="F44" s="8">
        <v>283.10000000000002</v>
      </c>
      <c r="G44" s="34">
        <f t="shared" si="1"/>
        <v>619.6755675108509</v>
      </c>
      <c r="I44" s="13"/>
      <c r="J44" s="13"/>
      <c r="K44" s="13"/>
      <c r="L44" s="10"/>
    </row>
    <row r="45" spans="2:12">
      <c r="B45" s="21">
        <v>1541</v>
      </c>
      <c r="D45" s="9" t="s">
        <v>12</v>
      </c>
      <c r="E45" s="9" t="s">
        <v>11</v>
      </c>
      <c r="F45" s="8">
        <v>283.10000000000002</v>
      </c>
      <c r="G45" s="34">
        <f t="shared" si="1"/>
        <v>619.6755675108509</v>
      </c>
      <c r="I45" s="13"/>
      <c r="J45" s="13"/>
      <c r="K45" s="13"/>
      <c r="L45" s="10"/>
    </row>
    <row r="46" spans="2:12">
      <c r="B46" s="21">
        <v>1542</v>
      </c>
      <c r="D46" s="9" t="s">
        <v>12</v>
      </c>
      <c r="E46" s="9" t="s">
        <v>11</v>
      </c>
      <c r="F46" s="8">
        <v>283.10000000000002</v>
      </c>
      <c r="G46" s="34">
        <f t="shared" si="1"/>
        <v>619.6755675108509</v>
      </c>
      <c r="I46" s="13"/>
      <c r="J46" s="13"/>
      <c r="K46" s="13"/>
      <c r="L46" s="10"/>
    </row>
    <row r="47" spans="2:12">
      <c r="B47" s="21">
        <v>1543</v>
      </c>
      <c r="D47" s="9" t="s">
        <v>12</v>
      </c>
      <c r="E47" s="9" t="s">
        <v>11</v>
      </c>
      <c r="F47" s="8">
        <v>283</v>
      </c>
      <c r="G47" s="34">
        <f t="shared" si="1"/>
        <v>619.45667822525888</v>
      </c>
      <c r="I47" s="13"/>
      <c r="J47" s="13"/>
      <c r="K47" s="13"/>
      <c r="L47" s="10"/>
    </row>
    <row r="48" spans="2:12">
      <c r="B48" s="21">
        <v>1544</v>
      </c>
      <c r="D48" s="9" t="s">
        <v>12</v>
      </c>
      <c r="E48" s="9" t="s">
        <v>11</v>
      </c>
      <c r="F48" s="8">
        <v>283</v>
      </c>
      <c r="G48" s="34">
        <f t="shared" si="1"/>
        <v>619.45667822525888</v>
      </c>
      <c r="I48" s="13"/>
      <c r="J48" s="13"/>
      <c r="K48" s="13"/>
      <c r="L48" s="10"/>
    </row>
    <row r="49" spans="2:12">
      <c r="B49" s="21">
        <v>1545</v>
      </c>
      <c r="D49" s="9" t="s">
        <v>12</v>
      </c>
      <c r="E49" s="9" t="s">
        <v>11</v>
      </c>
      <c r="F49" s="8">
        <v>283</v>
      </c>
      <c r="G49" s="34">
        <f t="shared" si="1"/>
        <v>619.45667822525888</v>
      </c>
      <c r="I49" s="13"/>
      <c r="J49" s="13"/>
      <c r="K49" s="13"/>
      <c r="L49" s="10"/>
    </row>
    <row r="50" spans="2:12">
      <c r="B50" s="21">
        <v>1546</v>
      </c>
      <c r="D50" s="9" t="s">
        <v>12</v>
      </c>
      <c r="E50" s="9" t="s">
        <v>11</v>
      </c>
      <c r="F50" s="8">
        <v>283</v>
      </c>
      <c r="G50" s="34">
        <f t="shared" si="1"/>
        <v>619.45667822525888</v>
      </c>
      <c r="I50" s="13"/>
      <c r="J50" s="13"/>
      <c r="K50" s="13"/>
      <c r="L50" s="10"/>
    </row>
    <row r="51" spans="2:12">
      <c r="B51" s="21">
        <v>1547</v>
      </c>
      <c r="D51" s="9" t="s">
        <v>12</v>
      </c>
      <c r="E51" s="9" t="s">
        <v>11</v>
      </c>
      <c r="F51" s="8">
        <v>282.89999999999998</v>
      </c>
      <c r="G51" s="34">
        <f t="shared" si="1"/>
        <v>619.23778893966687</v>
      </c>
      <c r="I51" s="13"/>
      <c r="J51" s="13"/>
      <c r="K51" s="13"/>
      <c r="L51" s="10"/>
    </row>
    <row r="52" spans="2:12">
      <c r="B52" s="21">
        <v>1548</v>
      </c>
      <c r="D52" s="9" t="s">
        <v>12</v>
      </c>
      <c r="E52" s="9" t="s">
        <v>11</v>
      </c>
      <c r="F52" s="8">
        <v>282.89999999999998</v>
      </c>
      <c r="G52" s="34">
        <f t="shared" si="1"/>
        <v>619.23778893966687</v>
      </c>
      <c r="I52" s="13"/>
      <c r="J52" s="13"/>
      <c r="K52" s="13"/>
      <c r="L52" s="10"/>
    </row>
    <row r="53" spans="2:12">
      <c r="B53" s="21">
        <v>1549</v>
      </c>
      <c r="D53" s="9" t="s">
        <v>12</v>
      </c>
      <c r="E53" s="9" t="s">
        <v>11</v>
      </c>
      <c r="F53" s="8">
        <v>282.8</v>
      </c>
      <c r="G53" s="34">
        <f t="shared" si="1"/>
        <v>619.01889965407486</v>
      </c>
      <c r="I53" s="13"/>
      <c r="J53" s="13"/>
      <c r="K53" s="13"/>
      <c r="L53" s="10"/>
    </row>
    <row r="54" spans="2:12">
      <c r="B54" s="21">
        <v>1550</v>
      </c>
      <c r="D54" s="9" t="s">
        <v>12</v>
      </c>
      <c r="E54" s="9" t="s">
        <v>11</v>
      </c>
      <c r="F54" s="8">
        <v>282.8</v>
      </c>
      <c r="G54" s="34">
        <f t="shared" si="1"/>
        <v>619.01889965407486</v>
      </c>
      <c r="I54" s="13"/>
      <c r="J54" s="13"/>
      <c r="K54" s="13"/>
      <c r="L54" s="10"/>
    </row>
    <row r="55" spans="2:12">
      <c r="B55" s="21">
        <v>1551</v>
      </c>
      <c r="D55" s="9" t="s">
        <v>12</v>
      </c>
      <c r="E55" s="9" t="s">
        <v>11</v>
      </c>
      <c r="F55" s="8">
        <v>282.8</v>
      </c>
      <c r="G55" s="34">
        <f t="shared" si="1"/>
        <v>619.01889965407486</v>
      </c>
      <c r="I55" s="13"/>
      <c r="J55" s="13"/>
      <c r="K55" s="13"/>
      <c r="L55" s="10"/>
    </row>
    <row r="56" spans="2:12">
      <c r="B56" s="21">
        <v>1552</v>
      </c>
      <c r="D56" s="9" t="s">
        <v>12</v>
      </c>
      <c r="E56" s="9" t="s">
        <v>11</v>
      </c>
      <c r="F56" s="8">
        <v>282.7</v>
      </c>
      <c r="G56" s="34">
        <f t="shared" si="1"/>
        <v>618.80001036848296</v>
      </c>
      <c r="I56" s="13"/>
      <c r="J56" s="13"/>
      <c r="K56" s="13"/>
      <c r="L56" s="10"/>
    </row>
    <row r="57" spans="2:12">
      <c r="B57" s="21">
        <v>1553</v>
      </c>
      <c r="D57" s="9" t="s">
        <v>12</v>
      </c>
      <c r="E57" s="9" t="s">
        <v>11</v>
      </c>
      <c r="F57" s="8">
        <v>282.7</v>
      </c>
      <c r="G57" s="34">
        <f t="shared" si="1"/>
        <v>618.80001036848296</v>
      </c>
      <c r="I57" s="13"/>
      <c r="J57" s="13"/>
      <c r="K57" s="13"/>
      <c r="L57" s="10"/>
    </row>
    <row r="58" spans="2:12">
      <c r="B58" s="21">
        <v>1554</v>
      </c>
      <c r="D58" s="9" t="s">
        <v>12</v>
      </c>
      <c r="E58" s="9" t="s">
        <v>11</v>
      </c>
      <c r="F58" s="8">
        <v>282.7</v>
      </c>
      <c r="G58" s="34">
        <f t="shared" si="1"/>
        <v>618.80001036848296</v>
      </c>
      <c r="I58" s="13"/>
      <c r="J58" s="13"/>
      <c r="K58" s="13"/>
      <c r="L58" s="10"/>
    </row>
    <row r="59" spans="2:12">
      <c r="B59" s="21">
        <v>1555</v>
      </c>
      <c r="D59" s="9" t="s">
        <v>12</v>
      </c>
      <c r="E59" s="9" t="s">
        <v>11</v>
      </c>
      <c r="F59" s="8">
        <v>282.60000000000002</v>
      </c>
      <c r="G59" s="34">
        <f t="shared" si="1"/>
        <v>618.58112108289106</v>
      </c>
      <c r="I59" s="13"/>
      <c r="J59" s="13"/>
      <c r="K59" s="13"/>
      <c r="L59" s="10"/>
    </row>
    <row r="60" spans="2:12">
      <c r="B60" s="21">
        <v>1556</v>
      </c>
      <c r="D60" s="9" t="s">
        <v>12</v>
      </c>
      <c r="E60" s="9" t="s">
        <v>11</v>
      </c>
      <c r="F60" s="8">
        <v>282.5</v>
      </c>
      <c r="G60" s="34">
        <f t="shared" si="1"/>
        <v>618.36223179729916</v>
      </c>
      <c r="I60" s="13"/>
      <c r="J60" s="13"/>
      <c r="K60" s="13"/>
      <c r="L60" s="10"/>
    </row>
    <row r="61" spans="2:12">
      <c r="B61" s="21">
        <v>1557</v>
      </c>
      <c r="D61" s="9" t="s">
        <v>12</v>
      </c>
      <c r="E61" s="9" t="s">
        <v>11</v>
      </c>
      <c r="F61" s="8">
        <v>282.5</v>
      </c>
      <c r="G61" s="34">
        <f t="shared" si="1"/>
        <v>618.36223179729916</v>
      </c>
      <c r="I61" s="13"/>
      <c r="J61" s="13"/>
      <c r="K61" s="13"/>
      <c r="L61" s="10"/>
    </row>
    <row r="62" spans="2:12">
      <c r="B62" s="21">
        <v>1558</v>
      </c>
      <c r="D62" s="9" t="s">
        <v>12</v>
      </c>
      <c r="E62" s="9" t="s">
        <v>11</v>
      </c>
      <c r="F62" s="8">
        <v>282.39999999999998</v>
      </c>
      <c r="G62" s="34">
        <f t="shared" si="1"/>
        <v>618.14334251170715</v>
      </c>
      <c r="I62" s="13"/>
      <c r="J62" s="13"/>
      <c r="K62" s="13"/>
      <c r="L62" s="10"/>
    </row>
    <row r="63" spans="2:12">
      <c r="B63" s="21">
        <v>1559</v>
      </c>
      <c r="D63" s="9" t="s">
        <v>12</v>
      </c>
      <c r="E63" s="9" t="s">
        <v>11</v>
      </c>
      <c r="F63" s="8">
        <v>282.3</v>
      </c>
      <c r="G63" s="34">
        <f t="shared" si="1"/>
        <v>617.92445322611525</v>
      </c>
      <c r="I63" s="13"/>
      <c r="J63" s="13"/>
      <c r="K63" s="13"/>
      <c r="L63" s="10"/>
    </row>
    <row r="64" spans="2:12">
      <c r="B64" s="21">
        <v>1560</v>
      </c>
      <c r="D64" s="9" t="s">
        <v>12</v>
      </c>
      <c r="E64" s="9" t="s">
        <v>11</v>
      </c>
      <c r="F64" s="8">
        <v>282.2</v>
      </c>
      <c r="G64" s="34">
        <f t="shared" si="1"/>
        <v>617.70556394052323</v>
      </c>
      <c r="I64" s="13"/>
      <c r="J64" s="13"/>
      <c r="K64" s="13"/>
      <c r="L64" s="10"/>
    </row>
    <row r="65" spans="2:12">
      <c r="B65" s="21">
        <v>1561</v>
      </c>
      <c r="D65" s="9" t="s">
        <v>12</v>
      </c>
      <c r="E65" s="9" t="s">
        <v>11</v>
      </c>
      <c r="F65" s="8">
        <v>282.10000000000002</v>
      </c>
      <c r="G65" s="34">
        <f t="shared" si="1"/>
        <v>617.48667465493122</v>
      </c>
      <c r="I65" s="13"/>
      <c r="J65" s="13"/>
      <c r="K65" s="13"/>
      <c r="L65" s="10"/>
    </row>
    <row r="66" spans="2:12">
      <c r="B66" s="21">
        <v>1562</v>
      </c>
      <c r="D66" s="9" t="s">
        <v>12</v>
      </c>
      <c r="E66" s="9" t="s">
        <v>11</v>
      </c>
      <c r="F66" s="8">
        <v>282</v>
      </c>
      <c r="G66" s="34">
        <f t="shared" si="1"/>
        <v>617.26778536933932</v>
      </c>
      <c r="I66" s="13"/>
      <c r="J66" s="13"/>
      <c r="K66" s="13"/>
      <c r="L66" s="10"/>
    </row>
    <row r="67" spans="2:12">
      <c r="B67" s="21">
        <v>1563</v>
      </c>
      <c r="D67" s="9" t="s">
        <v>12</v>
      </c>
      <c r="E67" s="9" t="s">
        <v>11</v>
      </c>
      <c r="F67" s="8">
        <v>282</v>
      </c>
      <c r="G67" s="34">
        <f t="shared" si="1"/>
        <v>617.26778536933932</v>
      </c>
      <c r="I67" s="13"/>
      <c r="J67" s="13"/>
      <c r="K67" s="13"/>
      <c r="L67" s="10"/>
    </row>
    <row r="68" spans="2:12">
      <c r="B68" s="21">
        <v>1564</v>
      </c>
      <c r="D68" s="9" t="s">
        <v>12</v>
      </c>
      <c r="E68" s="9" t="s">
        <v>11</v>
      </c>
      <c r="F68" s="8">
        <v>281.89999999999998</v>
      </c>
      <c r="G68" s="34">
        <f t="shared" si="1"/>
        <v>617.04889608374731</v>
      </c>
      <c r="I68" s="13"/>
      <c r="J68" s="13"/>
      <c r="K68" s="13"/>
      <c r="L68" s="10"/>
    </row>
    <row r="69" spans="2:12">
      <c r="B69" s="21">
        <v>1565</v>
      </c>
      <c r="D69" s="9" t="s">
        <v>12</v>
      </c>
      <c r="E69" s="9" t="s">
        <v>11</v>
      </c>
      <c r="F69" s="8">
        <v>281.8</v>
      </c>
      <c r="G69" s="34">
        <f t="shared" si="1"/>
        <v>616.83000679815541</v>
      </c>
      <c r="I69" s="13"/>
      <c r="J69" s="13"/>
      <c r="K69" s="13"/>
      <c r="L69" s="10"/>
    </row>
    <row r="70" spans="2:12">
      <c r="B70" s="21">
        <v>1566</v>
      </c>
      <c r="D70" s="9" t="s">
        <v>12</v>
      </c>
      <c r="E70" s="9" t="s">
        <v>11</v>
      </c>
      <c r="F70" s="8">
        <v>281.7</v>
      </c>
      <c r="G70" s="34">
        <f t="shared" si="1"/>
        <v>616.61111751256328</v>
      </c>
      <c r="I70" s="13"/>
      <c r="J70" s="13"/>
      <c r="K70" s="13"/>
      <c r="L70" s="10"/>
    </row>
    <row r="71" spans="2:12">
      <c r="B71" s="21">
        <v>1567</v>
      </c>
      <c r="D71" s="9" t="s">
        <v>12</v>
      </c>
      <c r="E71" s="9" t="s">
        <v>11</v>
      </c>
      <c r="F71" s="8">
        <v>281.60000000000002</v>
      </c>
      <c r="G71" s="34">
        <f t="shared" si="1"/>
        <v>616.39222822697138</v>
      </c>
      <c r="I71" s="13"/>
      <c r="J71" s="13"/>
      <c r="K71" s="13"/>
      <c r="L71" s="10"/>
    </row>
    <row r="72" spans="2:12">
      <c r="B72" s="21">
        <v>1568</v>
      </c>
      <c r="D72" s="9" t="s">
        <v>12</v>
      </c>
      <c r="E72" s="9" t="s">
        <v>11</v>
      </c>
      <c r="F72" s="8">
        <v>281.5</v>
      </c>
      <c r="G72" s="34">
        <f t="shared" si="1"/>
        <v>616.17333894137937</v>
      </c>
      <c r="I72" s="13"/>
      <c r="J72" s="13"/>
      <c r="K72" s="13"/>
      <c r="L72" s="10"/>
    </row>
    <row r="73" spans="2:12">
      <c r="B73" s="21">
        <v>1569</v>
      </c>
      <c r="D73" s="9" t="s">
        <v>12</v>
      </c>
      <c r="E73" s="9" t="s">
        <v>11</v>
      </c>
      <c r="F73" s="8">
        <v>281.3</v>
      </c>
      <c r="G73" s="34">
        <f t="shared" si="1"/>
        <v>615.73556037019557</v>
      </c>
      <c r="I73" s="13"/>
      <c r="J73" s="13"/>
      <c r="K73" s="13"/>
      <c r="L73" s="10"/>
    </row>
    <row r="74" spans="2:12">
      <c r="B74" s="21">
        <v>1570</v>
      </c>
      <c r="D74" s="9" t="s">
        <v>12</v>
      </c>
      <c r="E74" s="9" t="s">
        <v>11</v>
      </c>
      <c r="F74" s="8">
        <v>281.2</v>
      </c>
      <c r="G74" s="34">
        <f t="shared" si="1"/>
        <v>615.51667108460344</v>
      </c>
      <c r="I74" s="13"/>
      <c r="J74" s="13"/>
      <c r="K74" s="13"/>
      <c r="L74" s="10"/>
    </row>
    <row r="75" spans="2:12">
      <c r="B75" s="21">
        <v>1571</v>
      </c>
      <c r="D75" s="9" t="s">
        <v>12</v>
      </c>
      <c r="E75" s="9" t="s">
        <v>11</v>
      </c>
      <c r="F75" s="8">
        <v>281.10000000000002</v>
      </c>
      <c r="G75" s="34">
        <f t="shared" si="1"/>
        <v>615.29778179901166</v>
      </c>
      <c r="I75" s="13"/>
      <c r="J75" s="13"/>
      <c r="K75" s="13"/>
      <c r="L75" s="10"/>
    </row>
    <row r="76" spans="2:12">
      <c r="B76" s="21">
        <v>1572</v>
      </c>
      <c r="D76" s="9" t="s">
        <v>12</v>
      </c>
      <c r="E76" s="9" t="s">
        <v>11</v>
      </c>
      <c r="F76" s="8">
        <v>280.89999999999998</v>
      </c>
      <c r="G76" s="34">
        <f t="shared" si="1"/>
        <v>614.86000322782775</v>
      </c>
      <c r="I76" s="13"/>
      <c r="J76" s="13"/>
      <c r="K76" s="13"/>
      <c r="L76" s="10"/>
    </row>
    <row r="77" spans="2:12">
      <c r="B77" s="21">
        <v>1573</v>
      </c>
      <c r="D77" s="9" t="s">
        <v>12</v>
      </c>
      <c r="E77" s="9" t="s">
        <v>11</v>
      </c>
      <c r="F77" s="8">
        <v>280.8</v>
      </c>
      <c r="G77" s="34">
        <f t="shared" si="1"/>
        <v>614.64111394223573</v>
      </c>
      <c r="I77" s="13"/>
      <c r="J77" s="13"/>
      <c r="K77" s="13"/>
      <c r="L77" s="10"/>
    </row>
    <row r="78" spans="2:12">
      <c r="B78" s="21">
        <v>1574</v>
      </c>
      <c r="D78" s="9" t="s">
        <v>12</v>
      </c>
      <c r="E78" s="9" t="s">
        <v>11</v>
      </c>
      <c r="F78" s="8">
        <v>280.60000000000002</v>
      </c>
      <c r="G78" s="34">
        <f t="shared" si="1"/>
        <v>614.20333537105182</v>
      </c>
      <c r="I78" s="13"/>
      <c r="J78" s="13"/>
      <c r="K78" s="13"/>
      <c r="L78" s="10"/>
    </row>
    <row r="79" spans="2:12">
      <c r="B79" s="21">
        <v>1575</v>
      </c>
      <c r="D79" s="9" t="s">
        <v>12</v>
      </c>
      <c r="E79" s="9" t="s">
        <v>11</v>
      </c>
      <c r="F79" s="8">
        <v>280.5</v>
      </c>
      <c r="G79" s="34">
        <f t="shared" si="1"/>
        <v>613.98444608545981</v>
      </c>
      <c r="I79" s="13"/>
      <c r="J79" s="13"/>
      <c r="K79" s="13"/>
      <c r="L79" s="10"/>
    </row>
    <row r="80" spans="2:12">
      <c r="B80" s="21">
        <v>1576</v>
      </c>
      <c r="D80" s="9" t="s">
        <v>12</v>
      </c>
      <c r="E80" s="9" t="s">
        <v>11</v>
      </c>
      <c r="F80" s="8">
        <v>280.39999999999998</v>
      </c>
      <c r="G80" s="34">
        <f t="shared" si="1"/>
        <v>613.7655567998678</v>
      </c>
      <c r="I80" s="13"/>
      <c r="J80" s="13"/>
      <c r="K80" s="13"/>
      <c r="L80" s="10"/>
    </row>
    <row r="81" spans="2:12">
      <c r="B81" s="21">
        <v>1577</v>
      </c>
      <c r="D81" s="9" t="s">
        <v>12</v>
      </c>
      <c r="E81" s="9" t="s">
        <v>11</v>
      </c>
      <c r="F81" s="8">
        <v>280.2</v>
      </c>
      <c r="G81" s="34">
        <f t="shared" si="1"/>
        <v>613.32777822868388</v>
      </c>
      <c r="I81" s="13"/>
      <c r="J81" s="13"/>
      <c r="K81" s="13"/>
      <c r="L81" s="10"/>
    </row>
    <row r="82" spans="2:12">
      <c r="B82" s="21">
        <v>1578</v>
      </c>
      <c r="D82" s="9" t="s">
        <v>12</v>
      </c>
      <c r="E82" s="9" t="s">
        <v>11</v>
      </c>
      <c r="F82" s="8">
        <v>280</v>
      </c>
      <c r="G82" s="34">
        <f t="shared" si="1"/>
        <v>612.88999965749997</v>
      </c>
      <c r="I82" s="13"/>
      <c r="J82" s="13"/>
      <c r="K82" s="13"/>
      <c r="L82" s="10"/>
    </row>
    <row r="83" spans="2:12">
      <c r="B83" s="21">
        <v>1579</v>
      </c>
      <c r="D83" s="9" t="s">
        <v>12</v>
      </c>
      <c r="E83" s="9" t="s">
        <v>11</v>
      </c>
      <c r="F83" s="8">
        <v>279.89999999999998</v>
      </c>
      <c r="G83" s="34">
        <f t="shared" si="1"/>
        <v>612.67111037190796</v>
      </c>
      <c r="I83" s="13"/>
      <c r="J83" s="13"/>
      <c r="K83" s="13"/>
      <c r="L83" s="10"/>
    </row>
    <row r="84" spans="2:12">
      <c r="B84" s="21">
        <v>1580</v>
      </c>
      <c r="D84" s="9" t="s">
        <v>12</v>
      </c>
      <c r="E84" s="9" t="s">
        <v>11</v>
      </c>
      <c r="F84" s="8">
        <v>279.7</v>
      </c>
      <c r="G84" s="34">
        <f t="shared" si="1"/>
        <v>612.23333180072405</v>
      </c>
      <c r="I84" s="13"/>
      <c r="J84" s="13"/>
      <c r="K84" s="13"/>
      <c r="L84" s="10"/>
    </row>
    <row r="85" spans="2:12">
      <c r="B85" s="21">
        <v>1581</v>
      </c>
      <c r="D85" s="9" t="s">
        <v>12</v>
      </c>
      <c r="E85" s="9" t="s">
        <v>11</v>
      </c>
      <c r="F85" s="8">
        <v>279.5</v>
      </c>
      <c r="G85" s="34">
        <f t="shared" si="1"/>
        <v>611.79555322954025</v>
      </c>
      <c r="I85" s="13"/>
      <c r="J85" s="13"/>
      <c r="K85" s="13"/>
      <c r="L85" s="10"/>
    </row>
    <row r="86" spans="2:12">
      <c r="B86" s="21">
        <v>1582</v>
      </c>
      <c r="D86" s="9" t="s">
        <v>12</v>
      </c>
      <c r="E86" s="9" t="s">
        <v>11</v>
      </c>
      <c r="F86" s="8">
        <v>279.3</v>
      </c>
      <c r="G86" s="34">
        <f t="shared" si="1"/>
        <v>611.35777465835633</v>
      </c>
      <c r="I86" s="13"/>
      <c r="J86" s="13"/>
      <c r="K86" s="13"/>
      <c r="L86" s="10"/>
    </row>
    <row r="87" spans="2:12">
      <c r="B87" s="21">
        <v>1583</v>
      </c>
      <c r="D87" s="9" t="s">
        <v>12</v>
      </c>
      <c r="E87" s="9" t="s">
        <v>11</v>
      </c>
      <c r="F87" s="8">
        <v>279.2</v>
      </c>
      <c r="G87" s="34">
        <f t="shared" si="1"/>
        <v>611.13888537276421</v>
      </c>
      <c r="I87" s="13"/>
      <c r="J87" s="13"/>
      <c r="K87" s="13"/>
      <c r="L87" s="10"/>
    </row>
    <row r="88" spans="2:12">
      <c r="B88" s="21">
        <v>1584</v>
      </c>
      <c r="D88" s="9" t="s">
        <v>12</v>
      </c>
      <c r="E88" s="9" t="s">
        <v>11</v>
      </c>
      <c r="F88" s="8">
        <v>279</v>
      </c>
      <c r="G88" s="34">
        <f t="shared" si="1"/>
        <v>610.70110680158041</v>
      </c>
      <c r="I88" s="13"/>
      <c r="J88" s="13"/>
      <c r="K88" s="13"/>
      <c r="L88" s="10"/>
    </row>
    <row r="89" spans="2:12">
      <c r="B89" s="21">
        <v>1585</v>
      </c>
      <c r="D89" s="9" t="s">
        <v>12</v>
      </c>
      <c r="E89" s="9" t="s">
        <v>11</v>
      </c>
      <c r="F89" s="8">
        <v>278.8</v>
      </c>
      <c r="G89" s="34">
        <f t="shared" si="1"/>
        <v>610.2633282303965</v>
      </c>
      <c r="I89" s="13"/>
      <c r="J89" s="13"/>
      <c r="K89" s="13"/>
      <c r="L89" s="10"/>
    </row>
    <row r="90" spans="2:12">
      <c r="B90" s="21">
        <v>1586</v>
      </c>
      <c r="D90" s="9" t="s">
        <v>12</v>
      </c>
      <c r="E90" s="9" t="s">
        <v>11</v>
      </c>
      <c r="F90" s="8">
        <v>278.60000000000002</v>
      </c>
      <c r="G90" s="34">
        <f t="shared" si="1"/>
        <v>609.82554965921247</v>
      </c>
      <c r="I90" s="13"/>
      <c r="J90" s="13"/>
      <c r="K90" s="13"/>
      <c r="L90" s="10"/>
    </row>
    <row r="91" spans="2:12">
      <c r="B91" s="21">
        <v>1587</v>
      </c>
      <c r="D91" s="9" t="s">
        <v>12</v>
      </c>
      <c r="E91" s="9" t="s">
        <v>11</v>
      </c>
      <c r="F91" s="8">
        <v>278.5</v>
      </c>
      <c r="G91" s="34">
        <f t="shared" si="1"/>
        <v>609.60666037362057</v>
      </c>
      <c r="I91" s="13"/>
      <c r="J91" s="13"/>
      <c r="K91" s="13"/>
      <c r="L91" s="10"/>
    </row>
    <row r="92" spans="2:12">
      <c r="B92" s="21">
        <v>1588</v>
      </c>
      <c r="D92" s="9" t="s">
        <v>12</v>
      </c>
      <c r="E92" s="9" t="s">
        <v>11</v>
      </c>
      <c r="F92" s="8">
        <v>278.3</v>
      </c>
      <c r="G92" s="34">
        <f t="shared" si="1"/>
        <v>609.16888180243677</v>
      </c>
      <c r="I92" s="13"/>
      <c r="J92" s="13"/>
      <c r="K92" s="13"/>
      <c r="L92" s="10"/>
    </row>
    <row r="93" spans="2:12">
      <c r="B93" s="21">
        <v>1589</v>
      </c>
      <c r="D93" s="9" t="s">
        <v>12</v>
      </c>
      <c r="E93" s="9" t="s">
        <v>11</v>
      </c>
      <c r="F93" s="8">
        <v>278.2</v>
      </c>
      <c r="G93" s="34">
        <f t="shared" si="1"/>
        <v>608.94999251684453</v>
      </c>
      <c r="I93" s="13"/>
      <c r="J93" s="13"/>
      <c r="K93" s="13"/>
      <c r="L93" s="10"/>
    </row>
    <row r="94" spans="2:12">
      <c r="B94" s="21">
        <v>1590</v>
      </c>
      <c r="D94" s="9" t="s">
        <v>12</v>
      </c>
      <c r="E94" s="9" t="s">
        <v>11</v>
      </c>
      <c r="F94" s="8">
        <v>278</v>
      </c>
      <c r="G94" s="34">
        <f t="shared" si="1"/>
        <v>608.51221394566073</v>
      </c>
      <c r="I94" s="13"/>
      <c r="J94" s="13"/>
      <c r="K94" s="13"/>
      <c r="L94" s="10"/>
    </row>
    <row r="95" spans="2:12">
      <c r="B95" s="21">
        <v>1591</v>
      </c>
      <c r="D95" s="9" t="s">
        <v>12</v>
      </c>
      <c r="E95" s="9" t="s">
        <v>11</v>
      </c>
      <c r="F95" s="8">
        <v>277.8</v>
      </c>
      <c r="G95" s="34">
        <f t="shared" si="1"/>
        <v>608.07443537447682</v>
      </c>
      <c r="I95" s="13"/>
      <c r="J95" s="13"/>
      <c r="K95" s="13"/>
      <c r="L95" s="10"/>
    </row>
    <row r="96" spans="2:12">
      <c r="B96" s="21">
        <v>1592</v>
      </c>
      <c r="D96" s="9" t="s">
        <v>12</v>
      </c>
      <c r="E96" s="9" t="s">
        <v>11</v>
      </c>
      <c r="F96" s="8">
        <v>277.60000000000002</v>
      </c>
      <c r="G96" s="34">
        <f t="shared" si="1"/>
        <v>607.63665680329291</v>
      </c>
      <c r="I96" s="13"/>
      <c r="J96" s="13"/>
      <c r="K96" s="13"/>
      <c r="L96" s="10"/>
    </row>
    <row r="97" spans="2:12">
      <c r="B97" s="21">
        <v>1593</v>
      </c>
      <c r="D97" s="9" t="s">
        <v>12</v>
      </c>
      <c r="E97" s="9" t="s">
        <v>11</v>
      </c>
      <c r="F97" s="8">
        <v>277.5</v>
      </c>
      <c r="G97" s="34">
        <f t="shared" si="1"/>
        <v>607.4177675177009</v>
      </c>
      <c r="I97" s="13"/>
      <c r="J97" s="13"/>
      <c r="K97" s="13"/>
      <c r="L97" s="10"/>
    </row>
    <row r="98" spans="2:12">
      <c r="B98" s="21">
        <v>1594</v>
      </c>
      <c r="D98" s="9" t="s">
        <v>12</v>
      </c>
      <c r="E98" s="9" t="s">
        <v>11</v>
      </c>
      <c r="F98" s="8">
        <v>277.3</v>
      </c>
      <c r="G98" s="34">
        <f t="shared" si="1"/>
        <v>606.97998894651698</v>
      </c>
      <c r="I98" s="13"/>
      <c r="J98" s="13"/>
      <c r="K98" s="13"/>
      <c r="L98" s="10"/>
    </row>
    <row r="99" spans="2:12">
      <c r="B99" s="21">
        <v>1595</v>
      </c>
      <c r="D99" s="9" t="s">
        <v>12</v>
      </c>
      <c r="E99" s="9" t="s">
        <v>11</v>
      </c>
      <c r="F99" s="8">
        <v>277.10000000000002</v>
      </c>
      <c r="G99" s="34">
        <f t="shared" si="1"/>
        <v>606.54221037533307</v>
      </c>
      <c r="I99" s="13"/>
      <c r="J99" s="13"/>
      <c r="K99" s="13"/>
      <c r="L99" s="10"/>
    </row>
    <row r="100" spans="2:12">
      <c r="B100" s="21">
        <v>1596</v>
      </c>
      <c r="D100" s="9" t="s">
        <v>12</v>
      </c>
      <c r="E100" s="9" t="s">
        <v>11</v>
      </c>
      <c r="F100" s="8">
        <v>276.89999999999998</v>
      </c>
      <c r="G100" s="34">
        <f t="shared" si="1"/>
        <v>606.10443180414904</v>
      </c>
      <c r="I100" s="13"/>
      <c r="J100" s="13"/>
      <c r="K100" s="13"/>
      <c r="L100" s="10"/>
    </row>
    <row r="101" spans="2:12">
      <c r="B101" s="21">
        <v>1597</v>
      </c>
      <c r="D101" s="9" t="s">
        <v>12</v>
      </c>
      <c r="E101" s="9" t="s">
        <v>11</v>
      </c>
      <c r="F101" s="8">
        <v>276.8</v>
      </c>
      <c r="G101" s="34">
        <f t="shared" si="1"/>
        <v>605.88554251855726</v>
      </c>
      <c r="I101" s="13"/>
      <c r="J101" s="13"/>
      <c r="K101" s="13"/>
      <c r="L101" s="10"/>
    </row>
    <row r="102" spans="2:12">
      <c r="B102" s="21">
        <v>1598</v>
      </c>
      <c r="D102" s="9" t="s">
        <v>12</v>
      </c>
      <c r="E102" s="9" t="s">
        <v>11</v>
      </c>
      <c r="F102" s="8">
        <v>276.7</v>
      </c>
      <c r="G102" s="34">
        <f t="shared" si="1"/>
        <v>605.66665323296513</v>
      </c>
      <c r="I102" s="13"/>
      <c r="J102" s="13"/>
      <c r="K102" s="13"/>
      <c r="L102" s="10"/>
    </row>
    <row r="103" spans="2:12">
      <c r="B103" s="21">
        <v>1599</v>
      </c>
      <c r="D103" s="9" t="s">
        <v>12</v>
      </c>
      <c r="E103" s="9" t="s">
        <v>11</v>
      </c>
      <c r="F103" s="8">
        <v>276.5</v>
      </c>
      <c r="G103" s="34">
        <f t="shared" si="1"/>
        <v>605.22887466178122</v>
      </c>
      <c r="I103" s="13"/>
      <c r="J103" s="13"/>
      <c r="K103" s="13"/>
      <c r="L103" s="10"/>
    </row>
    <row r="104" spans="2:12">
      <c r="B104" s="21">
        <v>1600</v>
      </c>
      <c r="D104" s="9" t="s">
        <v>12</v>
      </c>
      <c r="E104" s="9" t="s">
        <v>11</v>
      </c>
      <c r="F104" s="8">
        <v>276.39999999999998</v>
      </c>
      <c r="G104" s="34">
        <f t="shared" ref="G104:G167" si="2">IF(F104,F104*4.08593333105/22.4*12,"")</f>
        <v>605.00998537618921</v>
      </c>
      <c r="I104" s="13"/>
      <c r="J104" s="13"/>
      <c r="K104" s="13"/>
      <c r="L104" s="10"/>
    </row>
    <row r="105" spans="2:12">
      <c r="B105" s="21">
        <v>1601</v>
      </c>
      <c r="D105" s="9" t="s">
        <v>12</v>
      </c>
      <c r="E105" s="9" t="s">
        <v>11</v>
      </c>
      <c r="F105" s="8">
        <v>276.3</v>
      </c>
      <c r="G105" s="34">
        <f t="shared" si="2"/>
        <v>604.79109609059742</v>
      </c>
      <c r="I105" s="13"/>
      <c r="J105" s="13"/>
      <c r="K105" s="13"/>
      <c r="L105" s="10"/>
    </row>
    <row r="106" spans="2:12">
      <c r="B106" s="21">
        <v>1602</v>
      </c>
      <c r="D106" s="9" t="s">
        <v>12</v>
      </c>
      <c r="E106" s="9" t="s">
        <v>11</v>
      </c>
      <c r="F106" s="8">
        <v>276.10000000000002</v>
      </c>
      <c r="G106" s="34">
        <f t="shared" si="2"/>
        <v>604.35331751941339</v>
      </c>
      <c r="I106" s="13"/>
      <c r="J106" s="13"/>
      <c r="K106" s="13"/>
      <c r="L106" s="10"/>
    </row>
    <row r="107" spans="2:12">
      <c r="B107" s="21">
        <v>1603</v>
      </c>
      <c r="D107" s="9" t="s">
        <v>12</v>
      </c>
      <c r="E107" s="9" t="s">
        <v>11</v>
      </c>
      <c r="F107" s="8">
        <v>276</v>
      </c>
      <c r="G107" s="34">
        <f t="shared" si="2"/>
        <v>604.13442823382138</v>
      </c>
      <c r="I107" s="13"/>
      <c r="J107" s="13"/>
      <c r="K107" s="13"/>
      <c r="L107" s="10"/>
    </row>
    <row r="108" spans="2:12">
      <c r="B108" s="21">
        <v>1604</v>
      </c>
      <c r="D108" s="9" t="s">
        <v>12</v>
      </c>
      <c r="E108" s="9" t="s">
        <v>11</v>
      </c>
      <c r="F108" s="8">
        <v>275.89999999999998</v>
      </c>
      <c r="G108" s="34">
        <f t="shared" si="2"/>
        <v>603.91553894822937</v>
      </c>
      <c r="I108" s="13"/>
      <c r="J108" s="13"/>
      <c r="K108" s="13"/>
      <c r="L108" s="10"/>
    </row>
    <row r="109" spans="2:12">
      <c r="B109" s="21">
        <v>1605</v>
      </c>
      <c r="D109" s="9" t="s">
        <v>12</v>
      </c>
      <c r="E109" s="9" t="s">
        <v>11</v>
      </c>
      <c r="F109" s="8">
        <v>275.8</v>
      </c>
      <c r="G109" s="34">
        <f t="shared" si="2"/>
        <v>603.69664966263758</v>
      </c>
      <c r="I109" s="13"/>
      <c r="J109" s="13"/>
      <c r="K109" s="13"/>
      <c r="L109" s="10"/>
    </row>
    <row r="110" spans="2:12">
      <c r="B110" s="21">
        <v>1606</v>
      </c>
      <c r="D110" s="9" t="s">
        <v>12</v>
      </c>
      <c r="E110" s="9" t="s">
        <v>11</v>
      </c>
      <c r="F110" s="8">
        <v>275.7</v>
      </c>
      <c r="G110" s="34">
        <f t="shared" si="2"/>
        <v>603.47776037704546</v>
      </c>
      <c r="I110" s="13"/>
      <c r="J110" s="13"/>
      <c r="K110" s="13"/>
      <c r="L110" s="10"/>
    </row>
    <row r="111" spans="2:12">
      <c r="B111" s="21">
        <v>1607</v>
      </c>
      <c r="D111" s="9" t="s">
        <v>12</v>
      </c>
      <c r="E111" s="9" t="s">
        <v>11</v>
      </c>
      <c r="F111" s="8">
        <v>275.7</v>
      </c>
      <c r="G111" s="34">
        <f t="shared" si="2"/>
        <v>603.47776037704546</v>
      </c>
      <c r="I111" s="13"/>
      <c r="J111" s="13"/>
      <c r="K111" s="13"/>
      <c r="L111" s="10"/>
    </row>
    <row r="112" spans="2:12">
      <c r="B112" s="21">
        <v>1608</v>
      </c>
      <c r="D112" s="9" t="s">
        <v>12</v>
      </c>
      <c r="E112" s="9" t="s">
        <v>11</v>
      </c>
      <c r="F112" s="8">
        <v>275.60000000000002</v>
      </c>
      <c r="G112" s="34">
        <f t="shared" si="2"/>
        <v>603.25887109145356</v>
      </c>
      <c r="I112" s="13"/>
      <c r="J112" s="13"/>
      <c r="K112" s="13"/>
      <c r="L112" s="10"/>
    </row>
    <row r="113" spans="2:12">
      <c r="B113" s="21">
        <v>1609</v>
      </c>
      <c r="D113" s="9" t="s">
        <v>12</v>
      </c>
      <c r="E113" s="9" t="s">
        <v>11</v>
      </c>
      <c r="F113" s="8">
        <v>275.5</v>
      </c>
      <c r="G113" s="34">
        <f t="shared" si="2"/>
        <v>603.03998180586166</v>
      </c>
      <c r="I113" s="13"/>
      <c r="J113" s="13"/>
      <c r="K113" s="13"/>
      <c r="L113" s="10"/>
    </row>
    <row r="114" spans="2:12">
      <c r="B114" s="21">
        <v>1610</v>
      </c>
      <c r="D114" s="9" t="s">
        <v>12</v>
      </c>
      <c r="E114" s="9" t="s">
        <v>11</v>
      </c>
      <c r="F114" s="8">
        <v>275.5</v>
      </c>
      <c r="G114" s="34">
        <f t="shared" si="2"/>
        <v>603.03998180586166</v>
      </c>
      <c r="I114" s="13"/>
      <c r="J114" s="13"/>
      <c r="K114" s="13"/>
      <c r="L114" s="10"/>
    </row>
    <row r="115" spans="2:12">
      <c r="B115" s="21">
        <v>1611</v>
      </c>
      <c r="D115" s="9" t="s">
        <v>12</v>
      </c>
      <c r="E115" s="9" t="s">
        <v>11</v>
      </c>
      <c r="F115" s="8">
        <v>275.5</v>
      </c>
      <c r="G115" s="34">
        <f t="shared" si="2"/>
        <v>603.03998180586166</v>
      </c>
      <c r="I115" s="13"/>
      <c r="J115" s="13"/>
      <c r="K115" s="13"/>
      <c r="L115" s="10"/>
    </row>
    <row r="116" spans="2:12">
      <c r="B116" s="21">
        <v>1612</v>
      </c>
      <c r="D116" s="9" t="s">
        <v>12</v>
      </c>
      <c r="E116" s="9" t="s">
        <v>11</v>
      </c>
      <c r="F116" s="8">
        <v>275.39999999999998</v>
      </c>
      <c r="G116" s="34">
        <f t="shared" si="2"/>
        <v>602.82109252026964</v>
      </c>
      <c r="I116" s="13"/>
      <c r="J116" s="13"/>
      <c r="K116" s="13"/>
      <c r="L116" s="10"/>
    </row>
    <row r="117" spans="2:12">
      <c r="B117" s="21">
        <v>1613</v>
      </c>
      <c r="D117" s="9" t="s">
        <v>12</v>
      </c>
      <c r="E117" s="9" t="s">
        <v>11</v>
      </c>
      <c r="F117" s="8">
        <v>275.39999999999998</v>
      </c>
      <c r="G117" s="34">
        <f t="shared" si="2"/>
        <v>602.82109252026964</v>
      </c>
      <c r="I117" s="13"/>
      <c r="J117" s="13"/>
      <c r="K117" s="13"/>
      <c r="L117" s="10"/>
    </row>
    <row r="118" spans="2:12">
      <c r="B118" s="21">
        <v>1614</v>
      </c>
      <c r="D118" s="9" t="s">
        <v>12</v>
      </c>
      <c r="E118" s="9" t="s">
        <v>11</v>
      </c>
      <c r="F118" s="8">
        <v>275.3</v>
      </c>
      <c r="G118" s="34">
        <f t="shared" si="2"/>
        <v>602.60220323467775</v>
      </c>
      <c r="I118" s="13"/>
      <c r="J118" s="13"/>
      <c r="K118" s="13"/>
      <c r="L118" s="10"/>
    </row>
    <row r="119" spans="2:12">
      <c r="B119" s="21">
        <v>1615</v>
      </c>
      <c r="D119" s="9" t="s">
        <v>12</v>
      </c>
      <c r="E119" s="9" t="s">
        <v>11</v>
      </c>
      <c r="F119" s="8">
        <v>275.3</v>
      </c>
      <c r="G119" s="34">
        <f t="shared" si="2"/>
        <v>602.60220323467775</v>
      </c>
      <c r="I119" s="13"/>
      <c r="J119" s="13"/>
      <c r="K119" s="13"/>
      <c r="L119" s="10"/>
    </row>
    <row r="120" spans="2:12">
      <c r="B120" s="21">
        <v>1616</v>
      </c>
      <c r="D120" s="9" t="s">
        <v>12</v>
      </c>
      <c r="E120" s="9" t="s">
        <v>11</v>
      </c>
      <c r="F120" s="8">
        <v>275.3</v>
      </c>
      <c r="G120" s="34">
        <f t="shared" si="2"/>
        <v>602.60220323467775</v>
      </c>
      <c r="I120" s="13"/>
      <c r="J120" s="13"/>
      <c r="K120" s="13"/>
      <c r="L120" s="10"/>
    </row>
    <row r="121" spans="2:12">
      <c r="B121" s="21">
        <v>1617</v>
      </c>
      <c r="D121" s="9" t="s">
        <v>12</v>
      </c>
      <c r="E121" s="9" t="s">
        <v>11</v>
      </c>
      <c r="F121" s="8">
        <v>275.3</v>
      </c>
      <c r="G121" s="34">
        <f t="shared" si="2"/>
        <v>602.60220323467775</v>
      </c>
      <c r="I121" s="13"/>
      <c r="J121" s="13"/>
      <c r="K121" s="13"/>
      <c r="L121" s="10"/>
    </row>
    <row r="122" spans="2:12">
      <c r="B122" s="21">
        <v>1618</v>
      </c>
      <c r="D122" s="9" t="s">
        <v>12</v>
      </c>
      <c r="E122" s="9" t="s">
        <v>11</v>
      </c>
      <c r="F122" s="8">
        <v>275.3</v>
      </c>
      <c r="G122" s="34">
        <f t="shared" si="2"/>
        <v>602.60220323467775</v>
      </c>
      <c r="I122" s="13"/>
      <c r="J122" s="13"/>
      <c r="K122" s="13"/>
      <c r="L122" s="10"/>
    </row>
    <row r="123" spans="2:12">
      <c r="B123" s="21">
        <v>1619</v>
      </c>
      <c r="D123" s="9" t="s">
        <v>12</v>
      </c>
      <c r="E123" s="9" t="s">
        <v>11</v>
      </c>
      <c r="F123" s="8">
        <v>275.3</v>
      </c>
      <c r="G123" s="34">
        <f t="shared" si="2"/>
        <v>602.60220323467775</v>
      </c>
      <c r="I123" s="13"/>
      <c r="J123" s="13"/>
      <c r="K123" s="13"/>
      <c r="L123" s="10"/>
    </row>
    <row r="124" spans="2:12">
      <c r="B124" s="21">
        <v>1620</v>
      </c>
      <c r="D124" s="9" t="s">
        <v>12</v>
      </c>
      <c r="E124" s="9" t="s">
        <v>11</v>
      </c>
      <c r="F124" s="8">
        <v>275.3</v>
      </c>
      <c r="G124" s="34">
        <f t="shared" si="2"/>
        <v>602.60220323467775</v>
      </c>
      <c r="I124" s="13"/>
      <c r="J124" s="13"/>
      <c r="K124" s="13"/>
      <c r="L124" s="10"/>
    </row>
    <row r="125" spans="2:12">
      <c r="B125" s="21">
        <v>1621</v>
      </c>
      <c r="D125" s="9" t="s">
        <v>12</v>
      </c>
      <c r="E125" s="9" t="s">
        <v>11</v>
      </c>
      <c r="F125" s="8">
        <v>275.3</v>
      </c>
      <c r="G125" s="34">
        <f t="shared" si="2"/>
        <v>602.60220323467775</v>
      </c>
      <c r="I125" s="13"/>
      <c r="J125" s="13"/>
      <c r="K125" s="13"/>
      <c r="L125" s="10"/>
    </row>
    <row r="126" spans="2:12">
      <c r="B126" s="21">
        <v>1622</v>
      </c>
      <c r="D126" s="9" t="s">
        <v>12</v>
      </c>
      <c r="E126" s="9" t="s">
        <v>11</v>
      </c>
      <c r="F126" s="8">
        <v>275.3</v>
      </c>
      <c r="G126" s="34">
        <f t="shared" si="2"/>
        <v>602.60220323467775</v>
      </c>
      <c r="I126" s="13"/>
      <c r="J126" s="13"/>
      <c r="K126" s="13"/>
      <c r="L126" s="10"/>
    </row>
    <row r="127" spans="2:12">
      <c r="B127" s="21">
        <v>1623</v>
      </c>
      <c r="D127" s="9" t="s">
        <v>12</v>
      </c>
      <c r="E127" s="9" t="s">
        <v>11</v>
      </c>
      <c r="F127" s="8">
        <v>275.39999999999998</v>
      </c>
      <c r="G127" s="34">
        <f t="shared" si="2"/>
        <v>602.82109252026964</v>
      </c>
      <c r="I127" s="13"/>
      <c r="J127" s="13"/>
      <c r="K127" s="13"/>
      <c r="L127" s="10"/>
    </row>
    <row r="128" spans="2:12">
      <c r="B128" s="21">
        <v>1624</v>
      </c>
      <c r="D128" s="9" t="s">
        <v>12</v>
      </c>
      <c r="E128" s="9" t="s">
        <v>11</v>
      </c>
      <c r="F128" s="8">
        <v>275.39999999999998</v>
      </c>
      <c r="G128" s="34">
        <f t="shared" si="2"/>
        <v>602.82109252026964</v>
      </c>
      <c r="I128" s="13"/>
      <c r="J128" s="13"/>
      <c r="K128" s="13"/>
      <c r="L128" s="10"/>
    </row>
    <row r="129" spans="2:12">
      <c r="B129" s="21">
        <v>1625</v>
      </c>
      <c r="D129" s="9" t="s">
        <v>12</v>
      </c>
      <c r="E129" s="9" t="s">
        <v>11</v>
      </c>
      <c r="F129" s="8">
        <v>275.39999999999998</v>
      </c>
      <c r="G129" s="34">
        <f t="shared" si="2"/>
        <v>602.82109252026964</v>
      </c>
      <c r="I129" s="13"/>
      <c r="J129" s="13"/>
      <c r="K129" s="13"/>
      <c r="L129" s="10"/>
    </row>
    <row r="130" spans="2:12">
      <c r="B130" s="21">
        <v>1626</v>
      </c>
      <c r="D130" s="9" t="s">
        <v>12</v>
      </c>
      <c r="E130" s="9" t="s">
        <v>11</v>
      </c>
      <c r="F130" s="8">
        <v>275.39999999999998</v>
      </c>
      <c r="G130" s="34">
        <f t="shared" si="2"/>
        <v>602.82109252026964</v>
      </c>
      <c r="I130" s="13"/>
      <c r="J130" s="13"/>
      <c r="K130" s="13"/>
      <c r="L130" s="10"/>
    </row>
    <row r="131" spans="2:12">
      <c r="B131" s="21">
        <v>1627</v>
      </c>
      <c r="D131" s="9" t="s">
        <v>12</v>
      </c>
      <c r="E131" s="9" t="s">
        <v>11</v>
      </c>
      <c r="F131" s="8">
        <v>275.5</v>
      </c>
      <c r="G131" s="34">
        <f t="shared" si="2"/>
        <v>603.03998180586166</v>
      </c>
      <c r="I131" s="13"/>
      <c r="J131" s="13"/>
      <c r="K131" s="13"/>
      <c r="L131" s="10"/>
    </row>
    <row r="132" spans="2:12">
      <c r="B132" s="21">
        <v>1628</v>
      </c>
      <c r="D132" s="9" t="s">
        <v>12</v>
      </c>
      <c r="E132" s="9" t="s">
        <v>11</v>
      </c>
      <c r="F132" s="8">
        <v>275.5</v>
      </c>
      <c r="G132" s="34">
        <f t="shared" si="2"/>
        <v>603.03998180586166</v>
      </c>
      <c r="I132" s="13"/>
      <c r="J132" s="13"/>
      <c r="K132" s="13"/>
      <c r="L132" s="10"/>
    </row>
    <row r="133" spans="2:12">
      <c r="B133" s="21">
        <v>1629</v>
      </c>
      <c r="D133" s="9" t="s">
        <v>12</v>
      </c>
      <c r="E133" s="9" t="s">
        <v>11</v>
      </c>
      <c r="F133" s="8">
        <v>275.5</v>
      </c>
      <c r="G133" s="34">
        <f t="shared" si="2"/>
        <v>603.03998180586166</v>
      </c>
      <c r="I133" s="13"/>
      <c r="J133" s="13"/>
      <c r="K133" s="13"/>
      <c r="L133" s="10"/>
    </row>
    <row r="134" spans="2:12">
      <c r="B134" s="21">
        <v>1630</v>
      </c>
      <c r="D134" s="9" t="s">
        <v>12</v>
      </c>
      <c r="E134" s="9" t="s">
        <v>11</v>
      </c>
      <c r="F134" s="8">
        <v>275.60000000000002</v>
      </c>
      <c r="G134" s="34">
        <f t="shared" si="2"/>
        <v>603.25887109145356</v>
      </c>
      <c r="I134" s="13"/>
      <c r="J134" s="13"/>
      <c r="K134" s="13"/>
      <c r="L134" s="10"/>
    </row>
    <row r="135" spans="2:12">
      <c r="B135" s="21">
        <v>1631</v>
      </c>
      <c r="D135" s="9" t="s">
        <v>12</v>
      </c>
      <c r="E135" s="9" t="s">
        <v>11</v>
      </c>
      <c r="F135" s="8">
        <v>275.7</v>
      </c>
      <c r="G135" s="34">
        <f t="shared" si="2"/>
        <v>603.47776037704546</v>
      </c>
      <c r="I135" s="13"/>
      <c r="J135" s="13"/>
      <c r="K135" s="13"/>
      <c r="L135" s="10"/>
    </row>
    <row r="136" spans="2:12">
      <c r="B136" s="21">
        <v>1632</v>
      </c>
      <c r="D136" s="9" t="s">
        <v>12</v>
      </c>
      <c r="E136" s="9" t="s">
        <v>11</v>
      </c>
      <c r="F136" s="8">
        <v>275.7</v>
      </c>
      <c r="G136" s="34">
        <f t="shared" si="2"/>
        <v>603.47776037704546</v>
      </c>
      <c r="I136" s="13"/>
      <c r="J136" s="13"/>
      <c r="K136" s="13"/>
      <c r="L136" s="10"/>
    </row>
    <row r="137" spans="2:12">
      <c r="B137" s="21">
        <v>1633</v>
      </c>
      <c r="D137" s="9" t="s">
        <v>12</v>
      </c>
      <c r="E137" s="9" t="s">
        <v>11</v>
      </c>
      <c r="F137" s="8">
        <v>275.8</v>
      </c>
      <c r="G137" s="34">
        <f t="shared" si="2"/>
        <v>603.69664966263758</v>
      </c>
      <c r="I137" s="13"/>
      <c r="J137" s="13"/>
      <c r="K137" s="13"/>
      <c r="L137" s="10"/>
    </row>
    <row r="138" spans="2:12">
      <c r="B138" s="21">
        <v>1634</v>
      </c>
      <c r="D138" s="9" t="s">
        <v>12</v>
      </c>
      <c r="E138" s="9" t="s">
        <v>11</v>
      </c>
      <c r="F138" s="8">
        <v>275.8</v>
      </c>
      <c r="G138" s="34">
        <f t="shared" si="2"/>
        <v>603.69664966263758</v>
      </c>
      <c r="I138" s="13"/>
      <c r="J138" s="13"/>
      <c r="K138" s="13"/>
      <c r="L138" s="10"/>
    </row>
    <row r="139" spans="2:12">
      <c r="B139" s="21">
        <v>1635</v>
      </c>
      <c r="D139" s="9" t="s">
        <v>12</v>
      </c>
      <c r="E139" s="9" t="s">
        <v>11</v>
      </c>
      <c r="F139" s="8">
        <v>275.89999999999998</v>
      </c>
      <c r="G139" s="34">
        <f t="shared" si="2"/>
        <v>603.91553894822937</v>
      </c>
      <c r="I139" s="13"/>
      <c r="J139" s="13"/>
      <c r="K139" s="13"/>
      <c r="L139" s="10"/>
    </row>
    <row r="140" spans="2:12">
      <c r="B140" s="21">
        <v>1636</v>
      </c>
      <c r="D140" s="9" t="s">
        <v>12</v>
      </c>
      <c r="E140" s="9" t="s">
        <v>11</v>
      </c>
      <c r="F140" s="8">
        <v>275.89999999999998</v>
      </c>
      <c r="G140" s="34">
        <f t="shared" si="2"/>
        <v>603.91553894822937</v>
      </c>
      <c r="I140" s="13"/>
      <c r="J140" s="13"/>
      <c r="K140" s="13"/>
      <c r="L140" s="10"/>
    </row>
    <row r="141" spans="2:12">
      <c r="B141" s="21">
        <v>1637</v>
      </c>
      <c r="D141" s="9" t="s">
        <v>12</v>
      </c>
      <c r="E141" s="9" t="s">
        <v>11</v>
      </c>
      <c r="F141" s="8">
        <v>276</v>
      </c>
      <c r="G141" s="34">
        <f t="shared" si="2"/>
        <v>604.13442823382138</v>
      </c>
      <c r="I141" s="13"/>
      <c r="J141" s="13"/>
      <c r="K141" s="13"/>
      <c r="L141" s="10"/>
    </row>
    <row r="142" spans="2:12">
      <c r="B142" s="21">
        <v>1638</v>
      </c>
      <c r="D142" s="9" t="s">
        <v>12</v>
      </c>
      <c r="E142" s="9" t="s">
        <v>11</v>
      </c>
      <c r="F142" s="8">
        <v>276</v>
      </c>
      <c r="G142" s="34">
        <f t="shared" si="2"/>
        <v>604.13442823382138</v>
      </c>
      <c r="I142" s="13"/>
      <c r="J142" s="13"/>
      <c r="K142" s="13"/>
      <c r="L142" s="10"/>
    </row>
    <row r="143" spans="2:12">
      <c r="B143" s="21">
        <v>1639</v>
      </c>
      <c r="D143" s="9" t="s">
        <v>12</v>
      </c>
      <c r="E143" s="9" t="s">
        <v>11</v>
      </c>
      <c r="F143" s="8">
        <v>276.10000000000002</v>
      </c>
      <c r="G143" s="34">
        <f t="shared" si="2"/>
        <v>604.35331751941339</v>
      </c>
      <c r="I143" s="13"/>
      <c r="J143" s="13"/>
      <c r="K143" s="13"/>
      <c r="L143" s="10"/>
    </row>
    <row r="144" spans="2:12">
      <c r="B144" s="21">
        <v>1640</v>
      </c>
      <c r="D144" s="9" t="s">
        <v>12</v>
      </c>
      <c r="E144" s="9" t="s">
        <v>11</v>
      </c>
      <c r="F144" s="8">
        <v>276.10000000000002</v>
      </c>
      <c r="G144" s="34">
        <f t="shared" si="2"/>
        <v>604.35331751941339</v>
      </c>
      <c r="I144" s="13"/>
      <c r="J144" s="13"/>
      <c r="K144" s="13"/>
      <c r="L144" s="10"/>
    </row>
    <row r="145" spans="2:12">
      <c r="B145" s="21">
        <v>1641</v>
      </c>
      <c r="D145" s="9" t="s">
        <v>12</v>
      </c>
      <c r="E145" s="9" t="s">
        <v>11</v>
      </c>
      <c r="F145" s="8">
        <v>276.10000000000002</v>
      </c>
      <c r="G145" s="34">
        <f t="shared" si="2"/>
        <v>604.35331751941339</v>
      </c>
      <c r="I145" s="13"/>
      <c r="J145" s="13"/>
      <c r="K145" s="13"/>
      <c r="L145" s="10"/>
    </row>
    <row r="146" spans="2:12">
      <c r="B146" s="21">
        <v>1642</v>
      </c>
      <c r="D146" s="9" t="s">
        <v>12</v>
      </c>
      <c r="E146" s="9" t="s">
        <v>11</v>
      </c>
      <c r="F146" s="8">
        <v>276.2</v>
      </c>
      <c r="G146" s="34">
        <f t="shared" si="2"/>
        <v>604.57220680500529</v>
      </c>
      <c r="I146" s="13"/>
      <c r="J146" s="13"/>
      <c r="K146" s="13"/>
      <c r="L146" s="10"/>
    </row>
    <row r="147" spans="2:12">
      <c r="B147" s="21">
        <v>1643</v>
      </c>
      <c r="D147" s="9" t="s">
        <v>12</v>
      </c>
      <c r="E147" s="9" t="s">
        <v>11</v>
      </c>
      <c r="F147" s="8">
        <v>276.2</v>
      </c>
      <c r="G147" s="34">
        <f t="shared" si="2"/>
        <v>604.57220680500529</v>
      </c>
      <c r="I147" s="13"/>
      <c r="J147" s="13"/>
      <c r="K147" s="13"/>
      <c r="L147" s="10"/>
    </row>
    <row r="148" spans="2:12">
      <c r="B148" s="21">
        <v>1644</v>
      </c>
      <c r="D148" s="9" t="s">
        <v>12</v>
      </c>
      <c r="E148" s="9" t="s">
        <v>11</v>
      </c>
      <c r="F148" s="8">
        <v>276.3</v>
      </c>
      <c r="G148" s="34">
        <f t="shared" si="2"/>
        <v>604.79109609059742</v>
      </c>
      <c r="I148" s="13"/>
      <c r="J148" s="13"/>
      <c r="K148" s="13"/>
      <c r="L148" s="10"/>
    </row>
    <row r="149" spans="2:12">
      <c r="B149" s="21">
        <v>1645</v>
      </c>
      <c r="D149" s="9" t="s">
        <v>12</v>
      </c>
      <c r="E149" s="9" t="s">
        <v>11</v>
      </c>
      <c r="F149" s="8">
        <v>276.3</v>
      </c>
      <c r="G149" s="34">
        <f t="shared" si="2"/>
        <v>604.79109609059742</v>
      </c>
      <c r="I149" s="13"/>
      <c r="J149" s="13"/>
      <c r="K149" s="13"/>
      <c r="L149" s="10"/>
    </row>
    <row r="150" spans="2:12">
      <c r="B150" s="21">
        <v>1646</v>
      </c>
      <c r="D150" s="9" t="s">
        <v>12</v>
      </c>
      <c r="E150" s="9" t="s">
        <v>11</v>
      </c>
      <c r="F150" s="8">
        <v>276.3</v>
      </c>
      <c r="G150" s="34">
        <f t="shared" si="2"/>
        <v>604.79109609059742</v>
      </c>
      <c r="I150" s="13"/>
      <c r="J150" s="13"/>
      <c r="K150" s="13"/>
      <c r="L150" s="10"/>
    </row>
    <row r="151" spans="2:12">
      <c r="B151" s="21">
        <v>1647</v>
      </c>
      <c r="D151" s="9" t="s">
        <v>12</v>
      </c>
      <c r="E151" s="9" t="s">
        <v>11</v>
      </c>
      <c r="F151" s="8">
        <v>276.3</v>
      </c>
      <c r="G151" s="34">
        <f t="shared" si="2"/>
        <v>604.79109609059742</v>
      </c>
      <c r="I151" s="13"/>
      <c r="J151" s="13"/>
      <c r="K151" s="13"/>
      <c r="L151" s="10"/>
    </row>
    <row r="152" spans="2:12">
      <c r="B152" s="21">
        <v>1648</v>
      </c>
      <c r="D152" s="9" t="s">
        <v>12</v>
      </c>
      <c r="E152" s="9" t="s">
        <v>11</v>
      </c>
      <c r="F152" s="8">
        <v>276.39999999999998</v>
      </c>
      <c r="G152" s="34">
        <f t="shared" si="2"/>
        <v>605.00998537618921</v>
      </c>
      <c r="I152" s="13"/>
      <c r="J152" s="13"/>
      <c r="K152" s="13"/>
      <c r="L152" s="10"/>
    </row>
    <row r="153" spans="2:12">
      <c r="B153" s="21">
        <v>1649</v>
      </c>
      <c r="D153" s="9" t="s">
        <v>12</v>
      </c>
      <c r="E153" s="9" t="s">
        <v>11</v>
      </c>
      <c r="F153" s="8">
        <v>276.39999999999998</v>
      </c>
      <c r="G153" s="34">
        <f t="shared" si="2"/>
        <v>605.00998537618921</v>
      </c>
      <c r="I153" s="13"/>
      <c r="J153" s="13"/>
      <c r="K153" s="13"/>
      <c r="L153" s="10"/>
    </row>
    <row r="154" spans="2:12">
      <c r="B154" s="21">
        <v>1650</v>
      </c>
      <c r="D154" s="9" t="s">
        <v>12</v>
      </c>
      <c r="E154" s="9" t="s">
        <v>11</v>
      </c>
      <c r="F154" s="8">
        <v>276.39999999999998</v>
      </c>
      <c r="G154" s="34">
        <f t="shared" si="2"/>
        <v>605.00998537618921</v>
      </c>
      <c r="I154" s="13"/>
      <c r="J154" s="13"/>
      <c r="K154" s="13"/>
      <c r="L154" s="10"/>
    </row>
    <row r="155" spans="2:12">
      <c r="B155" s="21">
        <v>1651</v>
      </c>
      <c r="D155" s="9" t="s">
        <v>12</v>
      </c>
      <c r="E155" s="9" t="s">
        <v>11</v>
      </c>
      <c r="F155" s="8">
        <v>276.39999999999998</v>
      </c>
      <c r="G155" s="34">
        <f t="shared" si="2"/>
        <v>605.00998537618921</v>
      </c>
      <c r="I155" s="13"/>
      <c r="J155" s="13"/>
      <c r="K155" s="13"/>
      <c r="L155" s="10"/>
    </row>
    <row r="156" spans="2:12">
      <c r="B156" s="21">
        <v>1652</v>
      </c>
      <c r="D156" s="9" t="s">
        <v>12</v>
      </c>
      <c r="E156" s="9" t="s">
        <v>11</v>
      </c>
      <c r="F156" s="8">
        <v>276.39999999999998</v>
      </c>
      <c r="G156" s="34">
        <f t="shared" si="2"/>
        <v>605.00998537618921</v>
      </c>
      <c r="I156" s="13"/>
      <c r="J156" s="13"/>
      <c r="K156" s="13"/>
      <c r="L156" s="10"/>
    </row>
    <row r="157" spans="2:12">
      <c r="B157" s="21">
        <v>1653</v>
      </c>
      <c r="D157" s="9" t="s">
        <v>12</v>
      </c>
      <c r="E157" s="9" t="s">
        <v>11</v>
      </c>
      <c r="F157" s="8">
        <v>276.5</v>
      </c>
      <c r="G157" s="34">
        <f t="shared" si="2"/>
        <v>605.22887466178122</v>
      </c>
      <c r="I157" s="13"/>
      <c r="J157" s="13"/>
      <c r="K157" s="13"/>
      <c r="L157" s="10"/>
    </row>
    <row r="158" spans="2:12">
      <c r="B158" s="21">
        <v>1654</v>
      </c>
      <c r="D158" s="9" t="s">
        <v>12</v>
      </c>
      <c r="E158" s="9" t="s">
        <v>11</v>
      </c>
      <c r="F158" s="8">
        <v>276.5</v>
      </c>
      <c r="G158" s="34">
        <f t="shared" si="2"/>
        <v>605.22887466178122</v>
      </c>
      <c r="I158" s="13"/>
      <c r="J158" s="13"/>
      <c r="K158" s="13"/>
      <c r="L158" s="10"/>
    </row>
    <row r="159" spans="2:12">
      <c r="B159" s="21">
        <v>1655</v>
      </c>
      <c r="D159" s="9" t="s">
        <v>12</v>
      </c>
      <c r="E159" s="9" t="s">
        <v>11</v>
      </c>
      <c r="F159" s="8">
        <v>276.5</v>
      </c>
      <c r="G159" s="34">
        <f t="shared" si="2"/>
        <v>605.22887466178122</v>
      </c>
      <c r="I159" s="13"/>
      <c r="J159" s="13"/>
      <c r="K159" s="13"/>
      <c r="L159" s="10"/>
    </row>
    <row r="160" spans="2:12">
      <c r="B160" s="21">
        <v>1656</v>
      </c>
      <c r="D160" s="9" t="s">
        <v>12</v>
      </c>
      <c r="E160" s="9" t="s">
        <v>11</v>
      </c>
      <c r="F160" s="8">
        <v>276.5</v>
      </c>
      <c r="G160" s="34">
        <f t="shared" si="2"/>
        <v>605.22887466178122</v>
      </c>
      <c r="I160" s="13"/>
      <c r="J160" s="13"/>
      <c r="K160" s="13"/>
      <c r="L160" s="10"/>
    </row>
    <row r="161" spans="2:12">
      <c r="B161" s="21">
        <v>1657</v>
      </c>
      <c r="D161" s="9" t="s">
        <v>12</v>
      </c>
      <c r="E161" s="9" t="s">
        <v>11</v>
      </c>
      <c r="F161" s="8">
        <v>276.5</v>
      </c>
      <c r="G161" s="34">
        <f t="shared" si="2"/>
        <v>605.22887466178122</v>
      </c>
      <c r="I161" s="13"/>
      <c r="J161" s="13"/>
      <c r="K161" s="13"/>
      <c r="L161" s="10"/>
    </row>
    <row r="162" spans="2:12">
      <c r="B162" s="21">
        <v>1658</v>
      </c>
      <c r="D162" s="9" t="s">
        <v>12</v>
      </c>
      <c r="E162" s="9" t="s">
        <v>11</v>
      </c>
      <c r="F162" s="8">
        <v>276.5</v>
      </c>
      <c r="G162" s="34">
        <f t="shared" si="2"/>
        <v>605.22887466178122</v>
      </c>
      <c r="I162" s="13"/>
      <c r="J162" s="13"/>
      <c r="K162" s="13"/>
      <c r="L162" s="10"/>
    </row>
    <row r="163" spans="2:12">
      <c r="B163" s="21">
        <v>1659</v>
      </c>
      <c r="D163" s="9" t="s">
        <v>12</v>
      </c>
      <c r="E163" s="9" t="s">
        <v>11</v>
      </c>
      <c r="F163" s="8">
        <v>276.5</v>
      </c>
      <c r="G163" s="34">
        <f t="shared" si="2"/>
        <v>605.22887466178122</v>
      </c>
      <c r="I163" s="13"/>
      <c r="J163" s="13"/>
      <c r="K163" s="13"/>
      <c r="L163" s="10"/>
    </row>
    <row r="164" spans="2:12">
      <c r="B164" s="21">
        <v>1660</v>
      </c>
      <c r="D164" s="9" t="s">
        <v>12</v>
      </c>
      <c r="E164" s="9" t="s">
        <v>11</v>
      </c>
      <c r="F164" s="8">
        <v>276.5</v>
      </c>
      <c r="G164" s="34">
        <f t="shared" si="2"/>
        <v>605.22887466178122</v>
      </c>
      <c r="I164" s="13"/>
      <c r="J164" s="13"/>
      <c r="K164" s="13"/>
      <c r="L164" s="10"/>
    </row>
    <row r="165" spans="2:12">
      <c r="B165" s="21">
        <v>1661</v>
      </c>
      <c r="D165" s="9" t="s">
        <v>12</v>
      </c>
      <c r="E165" s="9" t="s">
        <v>11</v>
      </c>
      <c r="F165" s="8">
        <v>276.5</v>
      </c>
      <c r="G165" s="34">
        <f t="shared" si="2"/>
        <v>605.22887466178122</v>
      </c>
      <c r="I165" s="13"/>
      <c r="J165" s="13"/>
      <c r="K165" s="13"/>
      <c r="L165" s="10"/>
    </row>
    <row r="166" spans="2:12">
      <c r="B166" s="21">
        <v>1662</v>
      </c>
      <c r="D166" s="9" t="s">
        <v>12</v>
      </c>
      <c r="E166" s="9" t="s">
        <v>11</v>
      </c>
      <c r="F166" s="8">
        <v>276.5</v>
      </c>
      <c r="G166" s="34">
        <f t="shared" si="2"/>
        <v>605.22887466178122</v>
      </c>
      <c r="I166" s="13"/>
      <c r="J166" s="13"/>
      <c r="K166" s="13"/>
      <c r="L166" s="10"/>
    </row>
    <row r="167" spans="2:12">
      <c r="B167" s="21">
        <v>1663</v>
      </c>
      <c r="D167" s="9" t="s">
        <v>12</v>
      </c>
      <c r="E167" s="9" t="s">
        <v>11</v>
      </c>
      <c r="F167" s="8">
        <v>276.5</v>
      </c>
      <c r="G167" s="34">
        <f t="shared" si="2"/>
        <v>605.22887466178122</v>
      </c>
      <c r="I167" s="13"/>
      <c r="J167" s="13"/>
      <c r="K167" s="13"/>
      <c r="L167" s="10"/>
    </row>
    <row r="168" spans="2:12">
      <c r="B168" s="21">
        <v>1664</v>
      </c>
      <c r="D168" s="9" t="s">
        <v>12</v>
      </c>
      <c r="E168" s="9" t="s">
        <v>11</v>
      </c>
      <c r="F168" s="8">
        <v>276.5</v>
      </c>
      <c r="G168" s="34">
        <f t="shared" ref="G168:G231" si="3">IF(F168,F168*4.08593333105/22.4*12,"")</f>
        <v>605.22887466178122</v>
      </c>
      <c r="I168" s="13"/>
      <c r="J168" s="13"/>
      <c r="K168" s="13"/>
      <c r="L168" s="10"/>
    </row>
    <row r="169" spans="2:12">
      <c r="B169" s="21">
        <v>1665</v>
      </c>
      <c r="D169" s="9" t="s">
        <v>12</v>
      </c>
      <c r="E169" s="9" t="s">
        <v>11</v>
      </c>
      <c r="F169" s="8">
        <v>276.5</v>
      </c>
      <c r="G169" s="34">
        <f t="shared" si="3"/>
        <v>605.22887466178122</v>
      </c>
      <c r="I169" s="13"/>
      <c r="J169" s="13"/>
      <c r="K169" s="13"/>
      <c r="L169" s="10"/>
    </row>
    <row r="170" spans="2:12">
      <c r="B170" s="21">
        <v>1666</v>
      </c>
      <c r="D170" s="9" t="s">
        <v>12</v>
      </c>
      <c r="E170" s="9" t="s">
        <v>11</v>
      </c>
      <c r="F170" s="8">
        <v>276.5</v>
      </c>
      <c r="G170" s="34">
        <f t="shared" si="3"/>
        <v>605.22887466178122</v>
      </c>
      <c r="I170" s="13"/>
      <c r="J170" s="13"/>
      <c r="K170" s="13"/>
      <c r="L170" s="10"/>
    </row>
    <row r="171" spans="2:12">
      <c r="B171" s="21">
        <v>1667</v>
      </c>
      <c r="D171" s="9" t="s">
        <v>12</v>
      </c>
      <c r="E171" s="9" t="s">
        <v>11</v>
      </c>
      <c r="F171" s="8">
        <v>276.5</v>
      </c>
      <c r="G171" s="34">
        <f t="shared" si="3"/>
        <v>605.22887466178122</v>
      </c>
      <c r="I171" s="13"/>
      <c r="J171" s="13"/>
      <c r="K171" s="13"/>
      <c r="L171" s="10"/>
    </row>
    <row r="172" spans="2:12">
      <c r="B172" s="21">
        <v>1668</v>
      </c>
      <c r="D172" s="9" t="s">
        <v>12</v>
      </c>
      <c r="E172" s="9" t="s">
        <v>11</v>
      </c>
      <c r="F172" s="8">
        <v>276.39999999999998</v>
      </c>
      <c r="G172" s="34">
        <f t="shared" si="3"/>
        <v>605.00998537618921</v>
      </c>
      <c r="I172" s="13"/>
      <c r="J172" s="13"/>
      <c r="K172" s="13"/>
      <c r="L172" s="10"/>
    </row>
    <row r="173" spans="2:12">
      <c r="B173" s="21">
        <v>1669</v>
      </c>
      <c r="D173" s="9" t="s">
        <v>12</v>
      </c>
      <c r="E173" s="9" t="s">
        <v>11</v>
      </c>
      <c r="F173" s="8">
        <v>276.39999999999998</v>
      </c>
      <c r="G173" s="34">
        <f t="shared" si="3"/>
        <v>605.00998537618921</v>
      </c>
      <c r="I173" s="13"/>
      <c r="J173" s="13"/>
      <c r="K173" s="13"/>
      <c r="L173" s="10"/>
    </row>
    <row r="174" spans="2:12">
      <c r="B174" s="21">
        <v>1670</v>
      </c>
      <c r="D174" s="9" t="s">
        <v>12</v>
      </c>
      <c r="E174" s="9" t="s">
        <v>11</v>
      </c>
      <c r="F174" s="8">
        <v>276.39999999999998</v>
      </c>
      <c r="G174" s="34">
        <f t="shared" si="3"/>
        <v>605.00998537618921</v>
      </c>
      <c r="I174" s="13"/>
      <c r="J174" s="13"/>
      <c r="K174" s="13"/>
      <c r="L174" s="10"/>
    </row>
    <row r="175" spans="2:12">
      <c r="B175" s="21">
        <v>1671</v>
      </c>
      <c r="D175" s="9" t="s">
        <v>12</v>
      </c>
      <c r="E175" s="9" t="s">
        <v>11</v>
      </c>
      <c r="F175" s="8">
        <v>276.39999999999998</v>
      </c>
      <c r="G175" s="34">
        <f t="shared" si="3"/>
        <v>605.00998537618921</v>
      </c>
      <c r="I175" s="13"/>
      <c r="J175" s="13"/>
      <c r="K175" s="13"/>
      <c r="L175" s="10"/>
    </row>
    <row r="176" spans="2:12">
      <c r="B176" s="21">
        <v>1672</v>
      </c>
      <c r="D176" s="9" t="s">
        <v>12</v>
      </c>
      <c r="E176" s="9" t="s">
        <v>11</v>
      </c>
      <c r="F176" s="8">
        <v>276.39999999999998</v>
      </c>
      <c r="G176" s="34">
        <f t="shared" si="3"/>
        <v>605.00998537618921</v>
      </c>
      <c r="I176" s="13"/>
      <c r="J176" s="13"/>
      <c r="K176" s="13"/>
      <c r="L176" s="10"/>
    </row>
    <row r="177" spans="2:12">
      <c r="B177" s="21">
        <v>1673</v>
      </c>
      <c r="D177" s="9" t="s">
        <v>12</v>
      </c>
      <c r="E177" s="9" t="s">
        <v>11</v>
      </c>
      <c r="F177" s="8">
        <v>276.39999999999998</v>
      </c>
      <c r="G177" s="34">
        <f t="shared" si="3"/>
        <v>605.00998537618921</v>
      </c>
      <c r="I177" s="13"/>
      <c r="J177" s="13"/>
      <c r="K177" s="13"/>
      <c r="L177" s="10"/>
    </row>
    <row r="178" spans="2:12">
      <c r="B178" s="21">
        <v>1674</v>
      </c>
      <c r="D178" s="9" t="s">
        <v>12</v>
      </c>
      <c r="E178" s="9" t="s">
        <v>11</v>
      </c>
      <c r="F178" s="8">
        <v>276.39999999999998</v>
      </c>
      <c r="G178" s="34">
        <f t="shared" si="3"/>
        <v>605.00998537618921</v>
      </c>
      <c r="I178" s="13"/>
      <c r="J178" s="13"/>
      <c r="K178" s="13"/>
      <c r="L178" s="10"/>
    </row>
    <row r="179" spans="2:12">
      <c r="B179" s="21">
        <v>1675</v>
      </c>
      <c r="D179" s="9" t="s">
        <v>12</v>
      </c>
      <c r="E179" s="9" t="s">
        <v>11</v>
      </c>
      <c r="F179" s="8">
        <v>276.39999999999998</v>
      </c>
      <c r="G179" s="34">
        <f t="shared" si="3"/>
        <v>605.00998537618921</v>
      </c>
      <c r="I179" s="13"/>
      <c r="J179" s="13"/>
      <c r="K179" s="13"/>
      <c r="L179" s="10"/>
    </row>
    <row r="180" spans="2:12">
      <c r="B180" s="21">
        <v>1676</v>
      </c>
      <c r="D180" s="9" t="s">
        <v>12</v>
      </c>
      <c r="E180" s="9" t="s">
        <v>11</v>
      </c>
      <c r="F180" s="8">
        <v>276.39999999999998</v>
      </c>
      <c r="G180" s="34">
        <f t="shared" si="3"/>
        <v>605.00998537618921</v>
      </c>
      <c r="I180" s="13"/>
      <c r="J180" s="13"/>
      <c r="K180" s="13"/>
      <c r="L180" s="10"/>
    </row>
    <row r="181" spans="2:12">
      <c r="B181" s="21">
        <v>1677</v>
      </c>
      <c r="D181" s="9" t="s">
        <v>12</v>
      </c>
      <c r="E181" s="9" t="s">
        <v>11</v>
      </c>
      <c r="F181" s="8">
        <v>276.39999999999998</v>
      </c>
      <c r="G181" s="34">
        <f t="shared" si="3"/>
        <v>605.00998537618921</v>
      </c>
      <c r="I181" s="13"/>
      <c r="J181" s="13"/>
      <c r="K181" s="13"/>
      <c r="L181" s="10"/>
    </row>
    <row r="182" spans="2:12">
      <c r="B182" s="21">
        <v>1678</v>
      </c>
      <c r="D182" s="9" t="s">
        <v>12</v>
      </c>
      <c r="E182" s="9" t="s">
        <v>11</v>
      </c>
      <c r="F182" s="8">
        <v>276.39999999999998</v>
      </c>
      <c r="G182" s="34">
        <f t="shared" si="3"/>
        <v>605.00998537618921</v>
      </c>
      <c r="I182" s="13"/>
      <c r="J182" s="13"/>
      <c r="K182" s="13"/>
      <c r="L182" s="10"/>
    </row>
    <row r="183" spans="2:12">
      <c r="B183" s="21">
        <v>1679</v>
      </c>
      <c r="D183" s="9" t="s">
        <v>12</v>
      </c>
      <c r="E183" s="9" t="s">
        <v>11</v>
      </c>
      <c r="F183" s="8">
        <v>276.39999999999998</v>
      </c>
      <c r="G183" s="34">
        <f t="shared" si="3"/>
        <v>605.00998537618921</v>
      </c>
      <c r="I183" s="13"/>
      <c r="J183" s="13"/>
      <c r="K183" s="13"/>
      <c r="L183" s="10"/>
    </row>
    <row r="184" spans="2:12">
      <c r="B184" s="21">
        <v>1680</v>
      </c>
      <c r="D184" s="9" t="s">
        <v>12</v>
      </c>
      <c r="E184" s="9" t="s">
        <v>11</v>
      </c>
      <c r="F184" s="8">
        <v>276.39999999999998</v>
      </c>
      <c r="G184" s="34">
        <f t="shared" si="3"/>
        <v>605.00998537618921</v>
      </c>
      <c r="I184" s="13"/>
      <c r="J184" s="13"/>
      <c r="K184" s="13"/>
      <c r="L184" s="10"/>
    </row>
    <row r="185" spans="2:12">
      <c r="B185" s="21">
        <v>1681</v>
      </c>
      <c r="D185" s="9" t="s">
        <v>12</v>
      </c>
      <c r="E185" s="9" t="s">
        <v>11</v>
      </c>
      <c r="F185" s="8">
        <v>276.39999999999998</v>
      </c>
      <c r="G185" s="34">
        <f t="shared" si="3"/>
        <v>605.00998537618921</v>
      </c>
      <c r="I185" s="13"/>
      <c r="J185" s="13"/>
      <c r="K185" s="13"/>
      <c r="L185" s="10"/>
    </row>
    <row r="186" spans="2:12">
      <c r="B186" s="21">
        <v>1682</v>
      </c>
      <c r="D186" s="9" t="s">
        <v>12</v>
      </c>
      <c r="E186" s="9" t="s">
        <v>11</v>
      </c>
      <c r="F186" s="8">
        <v>276.39999999999998</v>
      </c>
      <c r="G186" s="34">
        <f t="shared" si="3"/>
        <v>605.00998537618921</v>
      </c>
      <c r="I186" s="13"/>
      <c r="J186" s="13"/>
      <c r="K186" s="13"/>
      <c r="L186" s="10"/>
    </row>
    <row r="187" spans="2:12">
      <c r="B187" s="21">
        <v>1683</v>
      </c>
      <c r="D187" s="9" t="s">
        <v>12</v>
      </c>
      <c r="E187" s="9" t="s">
        <v>11</v>
      </c>
      <c r="F187" s="8">
        <v>276.39999999999998</v>
      </c>
      <c r="G187" s="34">
        <f t="shared" si="3"/>
        <v>605.00998537618921</v>
      </c>
      <c r="I187" s="13"/>
      <c r="J187" s="13"/>
      <c r="K187" s="13"/>
      <c r="L187" s="10"/>
    </row>
    <row r="188" spans="2:12">
      <c r="B188" s="21">
        <v>1684</v>
      </c>
      <c r="D188" s="9" t="s">
        <v>12</v>
      </c>
      <c r="E188" s="9" t="s">
        <v>11</v>
      </c>
      <c r="F188" s="8">
        <v>276.39999999999998</v>
      </c>
      <c r="G188" s="34">
        <f t="shared" si="3"/>
        <v>605.00998537618921</v>
      </c>
      <c r="I188" s="13"/>
      <c r="J188" s="13"/>
      <c r="K188" s="13"/>
      <c r="L188" s="10"/>
    </row>
    <row r="189" spans="2:12">
      <c r="B189" s="21">
        <v>1685</v>
      </c>
      <c r="D189" s="9" t="s">
        <v>12</v>
      </c>
      <c r="E189" s="9" t="s">
        <v>11</v>
      </c>
      <c r="F189" s="8">
        <v>276.39999999999998</v>
      </c>
      <c r="G189" s="34">
        <f t="shared" si="3"/>
        <v>605.00998537618921</v>
      </c>
      <c r="I189" s="13"/>
      <c r="J189" s="13"/>
      <c r="K189" s="13"/>
      <c r="L189" s="10"/>
    </row>
    <row r="190" spans="2:12">
      <c r="B190" s="21">
        <v>1686</v>
      </c>
      <c r="D190" s="9" t="s">
        <v>12</v>
      </c>
      <c r="E190" s="9" t="s">
        <v>11</v>
      </c>
      <c r="F190" s="8">
        <v>276.39999999999998</v>
      </c>
      <c r="G190" s="34">
        <f t="shared" si="3"/>
        <v>605.00998537618921</v>
      </c>
      <c r="I190" s="13"/>
      <c r="J190" s="13"/>
      <c r="K190" s="13"/>
      <c r="L190" s="10"/>
    </row>
    <row r="191" spans="2:12">
      <c r="B191" s="21">
        <v>1687</v>
      </c>
      <c r="D191" s="9" t="s">
        <v>12</v>
      </c>
      <c r="E191" s="9" t="s">
        <v>11</v>
      </c>
      <c r="F191" s="8">
        <v>276.39999999999998</v>
      </c>
      <c r="G191" s="34">
        <f t="shared" si="3"/>
        <v>605.00998537618921</v>
      </c>
      <c r="I191" s="13"/>
      <c r="J191" s="13"/>
      <c r="K191" s="13"/>
      <c r="L191" s="10"/>
    </row>
    <row r="192" spans="2:12">
      <c r="B192" s="21">
        <v>1688</v>
      </c>
      <c r="D192" s="9" t="s">
        <v>12</v>
      </c>
      <c r="E192" s="9" t="s">
        <v>11</v>
      </c>
      <c r="F192" s="8">
        <v>276.5</v>
      </c>
      <c r="G192" s="34">
        <f t="shared" si="3"/>
        <v>605.22887466178122</v>
      </c>
      <c r="I192" s="13"/>
      <c r="J192" s="13"/>
      <c r="K192" s="13"/>
      <c r="L192" s="10"/>
    </row>
    <row r="193" spans="2:12">
      <c r="B193" s="21">
        <v>1689</v>
      </c>
      <c r="D193" s="9" t="s">
        <v>12</v>
      </c>
      <c r="E193" s="9" t="s">
        <v>11</v>
      </c>
      <c r="F193" s="8">
        <v>276.5</v>
      </c>
      <c r="G193" s="34">
        <f t="shared" si="3"/>
        <v>605.22887466178122</v>
      </c>
      <c r="I193" s="13"/>
      <c r="J193" s="13"/>
      <c r="K193" s="13"/>
      <c r="L193" s="10"/>
    </row>
    <row r="194" spans="2:12">
      <c r="B194" s="21">
        <v>1690</v>
      </c>
      <c r="D194" s="9" t="s">
        <v>12</v>
      </c>
      <c r="E194" s="9" t="s">
        <v>11</v>
      </c>
      <c r="F194" s="8">
        <v>276.5</v>
      </c>
      <c r="G194" s="34">
        <f t="shared" si="3"/>
        <v>605.22887466178122</v>
      </c>
      <c r="I194" s="13"/>
      <c r="J194" s="13"/>
      <c r="K194" s="13"/>
      <c r="L194" s="10"/>
    </row>
    <row r="195" spans="2:12">
      <c r="B195" s="21">
        <v>1691</v>
      </c>
      <c r="D195" s="9" t="s">
        <v>12</v>
      </c>
      <c r="E195" s="9" t="s">
        <v>11</v>
      </c>
      <c r="F195" s="8">
        <v>276.5</v>
      </c>
      <c r="G195" s="34">
        <f t="shared" si="3"/>
        <v>605.22887466178122</v>
      </c>
      <c r="I195" s="13"/>
      <c r="J195" s="13"/>
      <c r="K195" s="13"/>
      <c r="L195" s="10"/>
    </row>
    <row r="196" spans="2:12">
      <c r="B196" s="21">
        <v>1692</v>
      </c>
      <c r="D196" s="9" t="s">
        <v>12</v>
      </c>
      <c r="E196" s="9" t="s">
        <v>11</v>
      </c>
      <c r="F196" s="8">
        <v>276.5</v>
      </c>
      <c r="G196" s="34">
        <f t="shared" si="3"/>
        <v>605.22887466178122</v>
      </c>
      <c r="I196" s="13"/>
      <c r="J196" s="13"/>
      <c r="K196" s="13"/>
      <c r="L196" s="10"/>
    </row>
    <row r="197" spans="2:12">
      <c r="B197" s="21">
        <v>1693</v>
      </c>
      <c r="D197" s="9" t="s">
        <v>12</v>
      </c>
      <c r="E197" s="9" t="s">
        <v>11</v>
      </c>
      <c r="F197" s="8">
        <v>276.60000000000002</v>
      </c>
      <c r="G197" s="34">
        <f t="shared" si="3"/>
        <v>605.44776394737323</v>
      </c>
      <c r="I197" s="13"/>
      <c r="J197" s="13"/>
      <c r="K197" s="13"/>
      <c r="L197" s="10"/>
    </row>
    <row r="198" spans="2:12">
      <c r="B198" s="21">
        <v>1694</v>
      </c>
      <c r="D198" s="9" t="s">
        <v>12</v>
      </c>
      <c r="E198" s="9" t="s">
        <v>11</v>
      </c>
      <c r="F198" s="8">
        <v>276.60000000000002</v>
      </c>
      <c r="G198" s="34">
        <f t="shared" si="3"/>
        <v>605.44776394737323</v>
      </c>
      <c r="I198" s="13"/>
      <c r="J198" s="13"/>
      <c r="K198" s="13"/>
      <c r="L198" s="10"/>
    </row>
    <row r="199" spans="2:12">
      <c r="B199" s="21">
        <v>1695</v>
      </c>
      <c r="D199" s="9" t="s">
        <v>12</v>
      </c>
      <c r="E199" s="9" t="s">
        <v>11</v>
      </c>
      <c r="F199" s="8">
        <v>276.60000000000002</v>
      </c>
      <c r="G199" s="34">
        <f t="shared" si="3"/>
        <v>605.44776394737323</v>
      </c>
      <c r="I199" s="13"/>
      <c r="J199" s="13"/>
      <c r="K199" s="13"/>
      <c r="L199" s="10"/>
    </row>
    <row r="200" spans="2:12">
      <c r="B200" s="21">
        <v>1696</v>
      </c>
      <c r="D200" s="9" t="s">
        <v>12</v>
      </c>
      <c r="E200" s="9" t="s">
        <v>11</v>
      </c>
      <c r="F200" s="8">
        <v>276.60000000000002</v>
      </c>
      <c r="G200" s="34">
        <f t="shared" si="3"/>
        <v>605.44776394737323</v>
      </c>
      <c r="I200" s="13"/>
      <c r="J200" s="13"/>
      <c r="K200" s="13"/>
      <c r="L200" s="10"/>
    </row>
    <row r="201" spans="2:12">
      <c r="B201" s="21">
        <v>1697</v>
      </c>
      <c r="D201" s="9" t="s">
        <v>12</v>
      </c>
      <c r="E201" s="9" t="s">
        <v>11</v>
      </c>
      <c r="F201" s="8">
        <v>276.60000000000002</v>
      </c>
      <c r="G201" s="34">
        <f t="shared" si="3"/>
        <v>605.44776394737323</v>
      </c>
      <c r="I201" s="13"/>
      <c r="J201" s="13"/>
      <c r="K201" s="13"/>
      <c r="L201" s="10"/>
    </row>
    <row r="202" spans="2:12">
      <c r="B202" s="21">
        <v>1698</v>
      </c>
      <c r="D202" s="9" t="s">
        <v>12</v>
      </c>
      <c r="E202" s="9" t="s">
        <v>11</v>
      </c>
      <c r="F202" s="8">
        <v>276.7</v>
      </c>
      <c r="G202" s="34">
        <f t="shared" si="3"/>
        <v>605.66665323296513</v>
      </c>
      <c r="I202" s="13"/>
      <c r="J202" s="13"/>
      <c r="K202" s="13"/>
      <c r="L202" s="10"/>
    </row>
    <row r="203" spans="2:12">
      <c r="B203" s="21">
        <v>1699</v>
      </c>
      <c r="D203" s="9" t="s">
        <v>12</v>
      </c>
      <c r="E203" s="9" t="s">
        <v>11</v>
      </c>
      <c r="F203" s="8">
        <v>276.7</v>
      </c>
      <c r="G203" s="34">
        <f t="shared" si="3"/>
        <v>605.66665323296513</v>
      </c>
      <c r="I203" s="13"/>
      <c r="J203" s="13"/>
      <c r="K203" s="13"/>
      <c r="L203" s="10"/>
    </row>
    <row r="204" spans="2:12">
      <c r="B204" s="21">
        <v>1700</v>
      </c>
      <c r="D204" s="9" t="s">
        <v>12</v>
      </c>
      <c r="E204" s="9" t="s">
        <v>11</v>
      </c>
      <c r="F204" s="8">
        <v>276.7</v>
      </c>
      <c r="G204" s="34">
        <f t="shared" si="3"/>
        <v>605.66665323296513</v>
      </c>
      <c r="I204" s="13"/>
      <c r="J204" s="13"/>
      <c r="K204" s="13"/>
      <c r="L204" s="10"/>
    </row>
    <row r="205" spans="2:12">
      <c r="B205" s="21">
        <v>1701</v>
      </c>
      <c r="D205" s="9" t="s">
        <v>12</v>
      </c>
      <c r="E205" s="9" t="s">
        <v>11</v>
      </c>
      <c r="F205" s="8">
        <v>276.7</v>
      </c>
      <c r="G205" s="34">
        <f t="shared" si="3"/>
        <v>605.66665323296513</v>
      </c>
      <c r="I205" s="13"/>
      <c r="J205" s="13"/>
      <c r="K205" s="13"/>
      <c r="L205" s="10"/>
    </row>
    <row r="206" spans="2:12">
      <c r="B206" s="21">
        <v>1702</v>
      </c>
      <c r="D206" s="9" t="s">
        <v>12</v>
      </c>
      <c r="E206" s="9" t="s">
        <v>11</v>
      </c>
      <c r="F206" s="8">
        <v>276.7</v>
      </c>
      <c r="G206" s="34">
        <f t="shared" si="3"/>
        <v>605.66665323296513</v>
      </c>
      <c r="I206" s="13"/>
      <c r="J206" s="13"/>
      <c r="K206" s="13"/>
      <c r="L206" s="10"/>
    </row>
    <row r="207" spans="2:12">
      <c r="B207" s="21">
        <v>1703</v>
      </c>
      <c r="D207" s="9" t="s">
        <v>12</v>
      </c>
      <c r="E207" s="9" t="s">
        <v>11</v>
      </c>
      <c r="F207" s="8">
        <v>276.8</v>
      </c>
      <c r="G207" s="34">
        <f t="shared" si="3"/>
        <v>605.88554251855726</v>
      </c>
      <c r="I207" s="13"/>
      <c r="J207" s="13"/>
      <c r="K207" s="13"/>
      <c r="L207" s="10"/>
    </row>
    <row r="208" spans="2:12">
      <c r="B208" s="21">
        <v>1704</v>
      </c>
      <c r="D208" s="9" t="s">
        <v>12</v>
      </c>
      <c r="E208" s="9" t="s">
        <v>11</v>
      </c>
      <c r="F208" s="8">
        <v>276.8</v>
      </c>
      <c r="G208" s="34">
        <f t="shared" si="3"/>
        <v>605.88554251855726</v>
      </c>
      <c r="I208" s="13"/>
      <c r="J208" s="13"/>
      <c r="K208" s="13"/>
      <c r="L208" s="10"/>
    </row>
    <row r="209" spans="2:12">
      <c r="B209" s="21">
        <v>1705</v>
      </c>
      <c r="D209" s="9" t="s">
        <v>12</v>
      </c>
      <c r="E209" s="9" t="s">
        <v>11</v>
      </c>
      <c r="F209" s="8">
        <v>276.8</v>
      </c>
      <c r="G209" s="34">
        <f t="shared" si="3"/>
        <v>605.88554251855726</v>
      </c>
      <c r="I209" s="13"/>
      <c r="J209" s="13"/>
      <c r="K209" s="13"/>
      <c r="L209" s="10"/>
    </row>
    <row r="210" spans="2:12">
      <c r="B210" s="21">
        <v>1706</v>
      </c>
      <c r="D210" s="9" t="s">
        <v>12</v>
      </c>
      <c r="E210" s="9" t="s">
        <v>11</v>
      </c>
      <c r="F210" s="8">
        <v>276.8</v>
      </c>
      <c r="G210" s="34">
        <f t="shared" si="3"/>
        <v>605.88554251855726</v>
      </c>
      <c r="I210" s="13"/>
      <c r="J210" s="13"/>
      <c r="K210" s="13"/>
      <c r="L210" s="10"/>
    </row>
    <row r="211" spans="2:12">
      <c r="B211" s="21">
        <v>1707</v>
      </c>
      <c r="D211" s="9" t="s">
        <v>12</v>
      </c>
      <c r="E211" s="9" t="s">
        <v>11</v>
      </c>
      <c r="F211" s="8">
        <v>276.8</v>
      </c>
      <c r="G211" s="34">
        <f t="shared" si="3"/>
        <v>605.88554251855726</v>
      </c>
      <c r="I211" s="13"/>
      <c r="J211" s="13"/>
      <c r="K211" s="13"/>
      <c r="L211" s="10"/>
    </row>
    <row r="212" spans="2:12">
      <c r="B212" s="21">
        <v>1708</v>
      </c>
      <c r="D212" s="9" t="s">
        <v>12</v>
      </c>
      <c r="E212" s="9" t="s">
        <v>11</v>
      </c>
      <c r="F212" s="8">
        <v>276.89999999999998</v>
      </c>
      <c r="G212" s="34">
        <f t="shared" si="3"/>
        <v>606.10443180414904</v>
      </c>
      <c r="I212" s="13"/>
      <c r="J212" s="13"/>
      <c r="K212" s="13"/>
      <c r="L212" s="10"/>
    </row>
    <row r="213" spans="2:12">
      <c r="B213" s="21">
        <v>1709</v>
      </c>
      <c r="D213" s="9" t="s">
        <v>12</v>
      </c>
      <c r="E213" s="9" t="s">
        <v>11</v>
      </c>
      <c r="F213" s="8">
        <v>276.89999999999998</v>
      </c>
      <c r="G213" s="34">
        <f t="shared" si="3"/>
        <v>606.10443180414904</v>
      </c>
      <c r="I213" s="13"/>
      <c r="J213" s="13"/>
      <c r="K213" s="13"/>
      <c r="L213" s="10"/>
    </row>
    <row r="214" spans="2:12">
      <c r="B214" s="21">
        <v>1710</v>
      </c>
      <c r="D214" s="9" t="s">
        <v>12</v>
      </c>
      <c r="E214" s="9" t="s">
        <v>11</v>
      </c>
      <c r="F214" s="8">
        <v>276.89999999999998</v>
      </c>
      <c r="G214" s="34">
        <f t="shared" si="3"/>
        <v>606.10443180414904</v>
      </c>
      <c r="I214" s="13"/>
      <c r="J214" s="13"/>
      <c r="K214" s="13"/>
      <c r="L214" s="10"/>
    </row>
    <row r="215" spans="2:12">
      <c r="B215" s="21">
        <v>1711</v>
      </c>
      <c r="D215" s="9" t="s">
        <v>12</v>
      </c>
      <c r="E215" s="9" t="s">
        <v>11</v>
      </c>
      <c r="F215" s="8">
        <v>276.89999999999998</v>
      </c>
      <c r="G215" s="34">
        <f t="shared" si="3"/>
        <v>606.10443180414904</v>
      </c>
      <c r="I215" s="13"/>
      <c r="J215" s="13"/>
      <c r="K215" s="13"/>
      <c r="L215" s="10"/>
    </row>
    <row r="216" spans="2:12">
      <c r="B216" s="21">
        <v>1712</v>
      </c>
      <c r="D216" s="9" t="s">
        <v>12</v>
      </c>
      <c r="E216" s="9" t="s">
        <v>11</v>
      </c>
      <c r="F216" s="8">
        <v>276.89999999999998</v>
      </c>
      <c r="G216" s="34">
        <f t="shared" si="3"/>
        <v>606.10443180414904</v>
      </c>
      <c r="I216" s="13"/>
      <c r="J216" s="13"/>
      <c r="K216" s="13"/>
      <c r="L216" s="10"/>
    </row>
    <row r="217" spans="2:12">
      <c r="B217" s="21">
        <v>1713</v>
      </c>
      <c r="D217" s="9" t="s">
        <v>12</v>
      </c>
      <c r="E217" s="9" t="s">
        <v>11</v>
      </c>
      <c r="F217" s="8">
        <v>277</v>
      </c>
      <c r="G217" s="34">
        <f t="shared" si="3"/>
        <v>606.32332108974106</v>
      </c>
      <c r="I217" s="13"/>
      <c r="J217" s="13"/>
      <c r="K217" s="13"/>
      <c r="L217" s="10"/>
    </row>
    <row r="218" spans="2:12">
      <c r="B218" s="21">
        <v>1714</v>
      </c>
      <c r="D218" s="9" t="s">
        <v>12</v>
      </c>
      <c r="E218" s="9" t="s">
        <v>11</v>
      </c>
      <c r="F218" s="8">
        <v>277</v>
      </c>
      <c r="G218" s="34">
        <f t="shared" si="3"/>
        <v>606.32332108974106</v>
      </c>
      <c r="I218" s="13"/>
      <c r="J218" s="13"/>
      <c r="K218" s="13"/>
      <c r="L218" s="10"/>
    </row>
    <row r="219" spans="2:12">
      <c r="B219" s="21">
        <v>1715</v>
      </c>
      <c r="D219" s="9" t="s">
        <v>12</v>
      </c>
      <c r="E219" s="9" t="s">
        <v>11</v>
      </c>
      <c r="F219" s="8">
        <v>277</v>
      </c>
      <c r="G219" s="34">
        <f t="shared" si="3"/>
        <v>606.32332108974106</v>
      </c>
      <c r="I219" s="13"/>
      <c r="J219" s="13"/>
      <c r="K219" s="13"/>
      <c r="L219" s="10"/>
    </row>
    <row r="220" spans="2:12">
      <c r="B220" s="21">
        <v>1716</v>
      </c>
      <c r="D220" s="9" t="s">
        <v>12</v>
      </c>
      <c r="E220" s="9" t="s">
        <v>11</v>
      </c>
      <c r="F220" s="8">
        <v>277</v>
      </c>
      <c r="G220" s="34">
        <f t="shared" si="3"/>
        <v>606.32332108974106</v>
      </c>
      <c r="I220" s="13"/>
      <c r="J220" s="13"/>
      <c r="K220" s="13"/>
      <c r="L220" s="10"/>
    </row>
    <row r="221" spans="2:12">
      <c r="B221" s="21">
        <v>1717</v>
      </c>
      <c r="D221" s="9" t="s">
        <v>12</v>
      </c>
      <c r="E221" s="9" t="s">
        <v>11</v>
      </c>
      <c r="F221" s="8">
        <v>277</v>
      </c>
      <c r="G221" s="34">
        <f t="shared" si="3"/>
        <v>606.32332108974106</v>
      </c>
      <c r="I221" s="13"/>
      <c r="J221" s="13"/>
      <c r="K221" s="13"/>
      <c r="L221" s="10"/>
    </row>
    <row r="222" spans="2:12">
      <c r="B222" s="21">
        <v>1718</v>
      </c>
      <c r="D222" s="9" t="s">
        <v>12</v>
      </c>
      <c r="E222" s="9" t="s">
        <v>11</v>
      </c>
      <c r="F222" s="8">
        <v>277</v>
      </c>
      <c r="G222" s="34">
        <f t="shared" si="3"/>
        <v>606.32332108974106</v>
      </c>
      <c r="I222" s="13"/>
      <c r="J222" s="13"/>
      <c r="K222" s="13"/>
      <c r="L222" s="10"/>
    </row>
    <row r="223" spans="2:12">
      <c r="B223" s="21">
        <v>1719</v>
      </c>
      <c r="D223" s="9" t="s">
        <v>12</v>
      </c>
      <c r="E223" s="9" t="s">
        <v>11</v>
      </c>
      <c r="F223" s="8">
        <v>277</v>
      </c>
      <c r="G223" s="34">
        <f t="shared" si="3"/>
        <v>606.32332108974106</v>
      </c>
      <c r="I223" s="13"/>
      <c r="J223" s="13"/>
      <c r="K223" s="13"/>
      <c r="L223" s="10"/>
    </row>
    <row r="224" spans="2:12">
      <c r="B224" s="21">
        <v>1720</v>
      </c>
      <c r="D224" s="9" t="s">
        <v>12</v>
      </c>
      <c r="E224" s="9" t="s">
        <v>11</v>
      </c>
      <c r="F224" s="8">
        <v>277</v>
      </c>
      <c r="G224" s="34">
        <f t="shared" si="3"/>
        <v>606.32332108974106</v>
      </c>
      <c r="I224" s="13"/>
      <c r="J224" s="13"/>
      <c r="K224" s="13"/>
      <c r="L224" s="10"/>
    </row>
    <row r="225" spans="2:12">
      <c r="B225" s="21">
        <v>1721</v>
      </c>
      <c r="D225" s="9" t="s">
        <v>12</v>
      </c>
      <c r="E225" s="9" t="s">
        <v>11</v>
      </c>
      <c r="F225" s="8">
        <v>277</v>
      </c>
      <c r="G225" s="34">
        <f t="shared" si="3"/>
        <v>606.32332108974106</v>
      </c>
      <c r="I225" s="13"/>
      <c r="J225" s="13"/>
      <c r="K225" s="13"/>
      <c r="L225" s="10"/>
    </row>
    <row r="226" spans="2:12">
      <c r="B226" s="21">
        <v>1722</v>
      </c>
      <c r="D226" s="9" t="s">
        <v>12</v>
      </c>
      <c r="E226" s="9" t="s">
        <v>11</v>
      </c>
      <c r="F226" s="8">
        <v>277</v>
      </c>
      <c r="G226" s="34">
        <f t="shared" si="3"/>
        <v>606.32332108974106</v>
      </c>
      <c r="I226" s="13"/>
      <c r="J226" s="13"/>
      <c r="K226" s="13"/>
      <c r="L226" s="10"/>
    </row>
    <row r="227" spans="2:12">
      <c r="B227" s="21">
        <v>1723</v>
      </c>
      <c r="D227" s="9" t="s">
        <v>12</v>
      </c>
      <c r="E227" s="9" t="s">
        <v>11</v>
      </c>
      <c r="F227" s="8">
        <v>277</v>
      </c>
      <c r="G227" s="34">
        <f t="shared" si="3"/>
        <v>606.32332108974106</v>
      </c>
      <c r="I227" s="13"/>
      <c r="J227" s="13"/>
      <c r="K227" s="13"/>
      <c r="L227" s="10"/>
    </row>
    <row r="228" spans="2:12">
      <c r="B228" s="21">
        <v>1724</v>
      </c>
      <c r="D228" s="9" t="s">
        <v>12</v>
      </c>
      <c r="E228" s="9" t="s">
        <v>11</v>
      </c>
      <c r="F228" s="8">
        <v>277</v>
      </c>
      <c r="G228" s="34">
        <f t="shared" si="3"/>
        <v>606.32332108974106</v>
      </c>
      <c r="I228" s="13"/>
      <c r="J228" s="13"/>
      <c r="K228" s="13"/>
      <c r="L228" s="10"/>
    </row>
    <row r="229" spans="2:12">
      <c r="B229" s="21">
        <v>1725</v>
      </c>
      <c r="D229" s="9" t="s">
        <v>12</v>
      </c>
      <c r="E229" s="9" t="s">
        <v>11</v>
      </c>
      <c r="F229" s="8">
        <v>277</v>
      </c>
      <c r="G229" s="34">
        <f t="shared" si="3"/>
        <v>606.32332108974106</v>
      </c>
      <c r="I229" s="13"/>
      <c r="J229" s="13"/>
      <c r="K229" s="13"/>
      <c r="L229" s="10"/>
    </row>
    <row r="230" spans="2:12">
      <c r="B230" s="21">
        <v>1726</v>
      </c>
      <c r="D230" s="9" t="s">
        <v>12</v>
      </c>
      <c r="E230" s="9" t="s">
        <v>11</v>
      </c>
      <c r="F230" s="8">
        <v>277</v>
      </c>
      <c r="G230" s="34">
        <f t="shared" si="3"/>
        <v>606.32332108974106</v>
      </c>
      <c r="I230" s="13"/>
      <c r="J230" s="13"/>
      <c r="K230" s="13"/>
      <c r="L230" s="10"/>
    </row>
    <row r="231" spans="2:12">
      <c r="B231" s="21">
        <v>1727</v>
      </c>
      <c r="D231" s="9" t="s">
        <v>12</v>
      </c>
      <c r="E231" s="9" t="s">
        <v>11</v>
      </c>
      <c r="F231" s="8">
        <v>277</v>
      </c>
      <c r="G231" s="34">
        <f t="shared" si="3"/>
        <v>606.32332108974106</v>
      </c>
      <c r="I231" s="13"/>
      <c r="J231" s="13"/>
      <c r="K231" s="13"/>
      <c r="L231" s="10"/>
    </row>
    <row r="232" spans="2:12">
      <c r="B232" s="21">
        <v>1728</v>
      </c>
      <c r="D232" s="9" t="s">
        <v>12</v>
      </c>
      <c r="E232" s="9" t="s">
        <v>11</v>
      </c>
      <c r="F232" s="8">
        <v>277</v>
      </c>
      <c r="G232" s="34">
        <f t="shared" ref="G232:G295" si="4">IF(F232,F232*4.08593333105/22.4*12,"")</f>
        <v>606.32332108974106</v>
      </c>
      <c r="I232" s="13"/>
      <c r="J232" s="13"/>
      <c r="K232" s="13"/>
      <c r="L232" s="10"/>
    </row>
    <row r="233" spans="2:12">
      <c r="B233" s="21">
        <v>1729</v>
      </c>
      <c r="D233" s="9" t="s">
        <v>12</v>
      </c>
      <c r="E233" s="9" t="s">
        <v>11</v>
      </c>
      <c r="F233" s="8">
        <v>277</v>
      </c>
      <c r="G233" s="34">
        <f t="shared" si="4"/>
        <v>606.32332108974106</v>
      </c>
      <c r="I233" s="13"/>
      <c r="J233" s="13"/>
      <c r="K233" s="13"/>
      <c r="L233" s="10"/>
    </row>
    <row r="234" spans="2:12">
      <c r="B234" s="21">
        <v>1730</v>
      </c>
      <c r="D234" s="9" t="s">
        <v>12</v>
      </c>
      <c r="E234" s="9" t="s">
        <v>11</v>
      </c>
      <c r="F234" s="8">
        <v>277</v>
      </c>
      <c r="G234" s="34">
        <f t="shared" si="4"/>
        <v>606.32332108974106</v>
      </c>
      <c r="I234" s="13"/>
      <c r="J234" s="13"/>
      <c r="K234" s="13"/>
      <c r="L234" s="10"/>
    </row>
    <row r="235" spans="2:12">
      <c r="B235" s="21">
        <v>1731</v>
      </c>
      <c r="D235" s="9" t="s">
        <v>12</v>
      </c>
      <c r="E235" s="9" t="s">
        <v>11</v>
      </c>
      <c r="F235" s="8">
        <v>277</v>
      </c>
      <c r="G235" s="34">
        <f t="shared" si="4"/>
        <v>606.32332108974106</v>
      </c>
      <c r="I235" s="13"/>
      <c r="J235" s="13"/>
      <c r="K235" s="13"/>
      <c r="L235" s="10"/>
    </row>
    <row r="236" spans="2:12">
      <c r="B236" s="21">
        <v>1732</v>
      </c>
      <c r="D236" s="9" t="s">
        <v>12</v>
      </c>
      <c r="E236" s="9" t="s">
        <v>11</v>
      </c>
      <c r="F236" s="8">
        <v>277</v>
      </c>
      <c r="G236" s="34">
        <f t="shared" si="4"/>
        <v>606.32332108974106</v>
      </c>
      <c r="I236" s="13"/>
      <c r="J236" s="13"/>
      <c r="K236" s="13"/>
      <c r="L236" s="10"/>
    </row>
    <row r="237" spans="2:12">
      <c r="B237" s="21">
        <v>1733</v>
      </c>
      <c r="D237" s="9" t="s">
        <v>12</v>
      </c>
      <c r="E237" s="9" t="s">
        <v>11</v>
      </c>
      <c r="F237" s="8">
        <v>276.89999999999998</v>
      </c>
      <c r="G237" s="34">
        <f t="shared" si="4"/>
        <v>606.10443180414904</v>
      </c>
      <c r="I237" s="13"/>
      <c r="J237" s="13"/>
      <c r="K237" s="13"/>
      <c r="L237" s="10"/>
    </row>
    <row r="238" spans="2:12">
      <c r="B238" s="21">
        <v>1734</v>
      </c>
      <c r="D238" s="9" t="s">
        <v>12</v>
      </c>
      <c r="E238" s="9" t="s">
        <v>11</v>
      </c>
      <c r="F238" s="8">
        <v>276.89999999999998</v>
      </c>
      <c r="G238" s="34">
        <f t="shared" si="4"/>
        <v>606.10443180414904</v>
      </c>
      <c r="I238" s="13"/>
      <c r="J238" s="13"/>
      <c r="K238" s="13"/>
      <c r="L238" s="10"/>
    </row>
    <row r="239" spans="2:12">
      <c r="B239" s="21">
        <v>1735</v>
      </c>
      <c r="D239" s="9" t="s">
        <v>12</v>
      </c>
      <c r="E239" s="9" t="s">
        <v>11</v>
      </c>
      <c r="F239" s="8">
        <v>276.89999999999998</v>
      </c>
      <c r="G239" s="34">
        <f t="shared" si="4"/>
        <v>606.10443180414904</v>
      </c>
      <c r="I239" s="13"/>
      <c r="J239" s="13"/>
      <c r="K239" s="13"/>
      <c r="L239" s="10"/>
    </row>
    <row r="240" spans="2:12">
      <c r="B240" s="21">
        <v>1736</v>
      </c>
      <c r="D240" s="9" t="s">
        <v>12</v>
      </c>
      <c r="E240" s="9" t="s">
        <v>11</v>
      </c>
      <c r="F240" s="8">
        <v>276.89999999999998</v>
      </c>
      <c r="G240" s="34">
        <f t="shared" si="4"/>
        <v>606.10443180414904</v>
      </c>
      <c r="I240" s="13"/>
      <c r="J240" s="13"/>
      <c r="K240" s="13"/>
      <c r="L240" s="10"/>
    </row>
    <row r="241" spans="2:12">
      <c r="B241" s="21">
        <v>1737</v>
      </c>
      <c r="D241" s="9" t="s">
        <v>12</v>
      </c>
      <c r="E241" s="9" t="s">
        <v>11</v>
      </c>
      <c r="F241" s="8">
        <v>276.89999999999998</v>
      </c>
      <c r="G241" s="34">
        <f t="shared" si="4"/>
        <v>606.10443180414904</v>
      </c>
      <c r="I241" s="13"/>
      <c r="J241" s="13"/>
      <c r="K241" s="13"/>
      <c r="L241" s="10"/>
    </row>
    <row r="242" spans="2:12">
      <c r="B242" s="21">
        <v>1738</v>
      </c>
      <c r="D242" s="9" t="s">
        <v>12</v>
      </c>
      <c r="E242" s="9" t="s">
        <v>11</v>
      </c>
      <c r="F242" s="8">
        <v>276.89999999999998</v>
      </c>
      <c r="G242" s="34">
        <f t="shared" si="4"/>
        <v>606.10443180414904</v>
      </c>
      <c r="I242" s="13"/>
      <c r="J242" s="13"/>
      <c r="K242" s="13"/>
      <c r="L242" s="10"/>
    </row>
    <row r="243" spans="2:12">
      <c r="B243" s="21">
        <v>1739</v>
      </c>
      <c r="D243" s="9" t="s">
        <v>12</v>
      </c>
      <c r="E243" s="9" t="s">
        <v>11</v>
      </c>
      <c r="F243" s="8">
        <v>276.89999999999998</v>
      </c>
      <c r="G243" s="34">
        <f t="shared" si="4"/>
        <v>606.10443180414904</v>
      </c>
      <c r="I243" s="13"/>
      <c r="J243" s="13"/>
      <c r="K243" s="13"/>
      <c r="L243" s="10"/>
    </row>
    <row r="244" spans="2:12">
      <c r="B244" s="21">
        <v>1740</v>
      </c>
      <c r="D244" s="9" t="s">
        <v>12</v>
      </c>
      <c r="E244" s="9" t="s">
        <v>11</v>
      </c>
      <c r="F244" s="8">
        <v>276.89999999999998</v>
      </c>
      <c r="G244" s="34">
        <f t="shared" si="4"/>
        <v>606.10443180414904</v>
      </c>
      <c r="I244" s="13"/>
      <c r="J244" s="13"/>
      <c r="K244" s="13"/>
      <c r="L244" s="10"/>
    </row>
    <row r="245" spans="2:12">
      <c r="B245" s="21">
        <v>1741</v>
      </c>
      <c r="D245" s="9" t="s">
        <v>12</v>
      </c>
      <c r="E245" s="9" t="s">
        <v>11</v>
      </c>
      <c r="F245" s="8">
        <v>276.89999999999998</v>
      </c>
      <c r="G245" s="34">
        <f t="shared" si="4"/>
        <v>606.10443180414904</v>
      </c>
      <c r="I245" s="13"/>
      <c r="J245" s="13"/>
      <c r="K245" s="13"/>
      <c r="L245" s="10"/>
    </row>
    <row r="246" spans="2:12">
      <c r="B246" s="21">
        <v>1742</v>
      </c>
      <c r="D246" s="9" t="s">
        <v>12</v>
      </c>
      <c r="E246" s="9" t="s">
        <v>11</v>
      </c>
      <c r="F246" s="8">
        <v>276.89999999999998</v>
      </c>
      <c r="G246" s="34">
        <f t="shared" si="4"/>
        <v>606.10443180414904</v>
      </c>
      <c r="I246" s="13"/>
      <c r="J246" s="13"/>
      <c r="K246" s="13"/>
      <c r="L246" s="10"/>
    </row>
    <row r="247" spans="2:12">
      <c r="B247" s="21">
        <v>1743</v>
      </c>
      <c r="D247" s="9" t="s">
        <v>12</v>
      </c>
      <c r="E247" s="9" t="s">
        <v>11</v>
      </c>
      <c r="F247" s="8">
        <v>276.89999999999998</v>
      </c>
      <c r="G247" s="34">
        <f t="shared" si="4"/>
        <v>606.10443180414904</v>
      </c>
      <c r="I247" s="13"/>
      <c r="J247" s="13"/>
      <c r="K247" s="13"/>
      <c r="L247" s="10"/>
    </row>
    <row r="248" spans="2:12">
      <c r="B248" s="21">
        <v>1744</v>
      </c>
      <c r="D248" s="9" t="s">
        <v>12</v>
      </c>
      <c r="E248" s="9" t="s">
        <v>11</v>
      </c>
      <c r="F248" s="8">
        <v>276.89999999999998</v>
      </c>
      <c r="G248" s="34">
        <f t="shared" si="4"/>
        <v>606.10443180414904</v>
      </c>
      <c r="I248" s="13"/>
      <c r="J248" s="13"/>
      <c r="K248" s="13"/>
      <c r="L248" s="10"/>
    </row>
    <row r="249" spans="2:12">
      <c r="B249" s="21">
        <v>1745</v>
      </c>
      <c r="D249" s="9" t="s">
        <v>12</v>
      </c>
      <c r="E249" s="9" t="s">
        <v>11</v>
      </c>
      <c r="F249" s="8">
        <v>276.89999999999998</v>
      </c>
      <c r="G249" s="34">
        <f t="shared" si="4"/>
        <v>606.10443180414904</v>
      </c>
      <c r="I249" s="13"/>
      <c r="J249" s="13"/>
      <c r="K249" s="13"/>
      <c r="L249" s="10"/>
    </row>
    <row r="250" spans="2:12">
      <c r="B250" s="21">
        <v>1746</v>
      </c>
      <c r="D250" s="9" t="s">
        <v>12</v>
      </c>
      <c r="E250" s="9" t="s">
        <v>11</v>
      </c>
      <c r="F250" s="8">
        <v>276.89999999999998</v>
      </c>
      <c r="G250" s="34">
        <f t="shared" si="4"/>
        <v>606.10443180414904</v>
      </c>
      <c r="I250" s="13"/>
      <c r="J250" s="13"/>
      <c r="K250" s="13"/>
      <c r="L250" s="10"/>
    </row>
    <row r="251" spans="2:12">
      <c r="B251" s="21">
        <v>1747</v>
      </c>
      <c r="D251" s="9" t="s">
        <v>12</v>
      </c>
      <c r="E251" s="9" t="s">
        <v>11</v>
      </c>
      <c r="F251" s="8">
        <v>276.89999999999998</v>
      </c>
      <c r="G251" s="34">
        <f t="shared" si="4"/>
        <v>606.10443180414904</v>
      </c>
      <c r="I251" s="13"/>
      <c r="J251" s="13"/>
      <c r="K251" s="13"/>
      <c r="L251" s="10"/>
    </row>
    <row r="252" spans="2:12">
      <c r="B252" s="21">
        <v>1748</v>
      </c>
      <c r="D252" s="9" t="s">
        <v>12</v>
      </c>
      <c r="E252" s="9" t="s">
        <v>11</v>
      </c>
      <c r="F252" s="8">
        <v>276.89999999999998</v>
      </c>
      <c r="G252" s="34">
        <f t="shared" si="4"/>
        <v>606.10443180414904</v>
      </c>
      <c r="I252" s="13"/>
      <c r="J252" s="13"/>
      <c r="K252" s="13"/>
      <c r="L252" s="10"/>
    </row>
    <row r="253" spans="2:12">
      <c r="B253" s="21">
        <v>1749</v>
      </c>
      <c r="D253" s="9" t="s">
        <v>12</v>
      </c>
      <c r="E253" s="9" t="s">
        <v>11</v>
      </c>
      <c r="F253" s="8">
        <v>277</v>
      </c>
      <c r="G253" s="34">
        <f t="shared" si="4"/>
        <v>606.32332108974106</v>
      </c>
      <c r="I253" s="13"/>
      <c r="J253" s="13"/>
      <c r="K253" s="13"/>
      <c r="L253" s="10"/>
    </row>
    <row r="254" spans="2:12">
      <c r="B254" s="21">
        <v>1750</v>
      </c>
      <c r="D254" s="9" t="s">
        <v>12</v>
      </c>
      <c r="E254" s="9" t="s">
        <v>11</v>
      </c>
      <c r="F254" s="8">
        <v>277</v>
      </c>
      <c r="G254" s="34">
        <f t="shared" si="4"/>
        <v>606.32332108974106</v>
      </c>
      <c r="I254" s="13"/>
      <c r="J254" s="13"/>
      <c r="K254" s="13"/>
      <c r="L254" s="10"/>
    </row>
    <row r="255" spans="2:12">
      <c r="B255" s="21">
        <v>1751</v>
      </c>
      <c r="D255" s="9" t="s">
        <v>12</v>
      </c>
      <c r="E255" s="9" t="s">
        <v>11</v>
      </c>
      <c r="F255" s="8">
        <v>277</v>
      </c>
      <c r="G255" s="34">
        <f t="shared" si="4"/>
        <v>606.32332108974106</v>
      </c>
      <c r="I255" s="13"/>
      <c r="J255" s="13"/>
      <c r="K255" s="13"/>
      <c r="L255" s="10"/>
    </row>
    <row r="256" spans="2:12">
      <c r="B256" s="21">
        <v>1752</v>
      </c>
      <c r="D256" s="9" t="s">
        <v>12</v>
      </c>
      <c r="E256" s="9" t="s">
        <v>11</v>
      </c>
      <c r="F256" s="8">
        <v>277.10000000000002</v>
      </c>
      <c r="G256" s="34">
        <f t="shared" si="4"/>
        <v>606.54221037533307</v>
      </c>
      <c r="I256" s="13"/>
      <c r="J256" s="13"/>
      <c r="K256" s="13"/>
      <c r="L256" s="10"/>
    </row>
    <row r="257" spans="2:12">
      <c r="B257" s="21">
        <v>1753</v>
      </c>
      <c r="D257" s="9" t="s">
        <v>12</v>
      </c>
      <c r="E257" s="9" t="s">
        <v>11</v>
      </c>
      <c r="F257" s="8">
        <v>277.10000000000002</v>
      </c>
      <c r="G257" s="34">
        <f t="shared" si="4"/>
        <v>606.54221037533307</v>
      </c>
      <c r="I257" s="13"/>
      <c r="J257" s="13"/>
      <c r="K257" s="13"/>
      <c r="L257" s="10"/>
    </row>
    <row r="258" spans="2:12">
      <c r="B258" s="21">
        <v>1754</v>
      </c>
      <c r="D258" s="9" t="s">
        <v>12</v>
      </c>
      <c r="E258" s="9" t="s">
        <v>11</v>
      </c>
      <c r="F258" s="8">
        <v>277.10000000000002</v>
      </c>
      <c r="G258" s="34">
        <f t="shared" si="4"/>
        <v>606.54221037533307</v>
      </c>
      <c r="I258" s="13"/>
      <c r="J258" s="13"/>
      <c r="K258" s="13"/>
      <c r="L258" s="10"/>
    </row>
    <row r="259" spans="2:12">
      <c r="B259" s="21">
        <v>1755</v>
      </c>
      <c r="D259" s="9" t="s">
        <v>12</v>
      </c>
      <c r="E259" s="9" t="s">
        <v>11</v>
      </c>
      <c r="F259" s="8">
        <v>277.2</v>
      </c>
      <c r="G259" s="34">
        <f t="shared" si="4"/>
        <v>606.76109966092486</v>
      </c>
      <c r="I259" s="13"/>
      <c r="J259" s="13"/>
      <c r="K259" s="13"/>
      <c r="L259" s="10"/>
    </row>
    <row r="260" spans="2:12">
      <c r="B260" s="21">
        <v>1756</v>
      </c>
      <c r="D260" s="9" t="s">
        <v>12</v>
      </c>
      <c r="E260" s="9" t="s">
        <v>11</v>
      </c>
      <c r="F260" s="8">
        <v>277.3</v>
      </c>
      <c r="G260" s="34">
        <f t="shared" si="4"/>
        <v>606.97998894651698</v>
      </c>
      <c r="I260" s="13"/>
      <c r="J260" s="13"/>
      <c r="K260" s="13"/>
      <c r="L260" s="10"/>
    </row>
    <row r="261" spans="2:12">
      <c r="B261" s="21">
        <v>1757</v>
      </c>
      <c r="D261" s="9" t="s">
        <v>12</v>
      </c>
      <c r="E261" s="9" t="s">
        <v>11</v>
      </c>
      <c r="F261" s="8">
        <v>277.3</v>
      </c>
      <c r="G261" s="34">
        <f t="shared" si="4"/>
        <v>606.97998894651698</v>
      </c>
      <c r="I261" s="13"/>
      <c r="J261" s="13"/>
      <c r="K261" s="13"/>
      <c r="L261" s="10"/>
    </row>
    <row r="262" spans="2:12">
      <c r="B262" s="21">
        <v>1758</v>
      </c>
      <c r="D262" s="9" t="s">
        <v>12</v>
      </c>
      <c r="E262" s="9" t="s">
        <v>11</v>
      </c>
      <c r="F262" s="8">
        <v>277.39999999999998</v>
      </c>
      <c r="G262" s="34">
        <f t="shared" si="4"/>
        <v>607.19887823210888</v>
      </c>
      <c r="I262" s="13"/>
      <c r="J262" s="13"/>
      <c r="K262" s="13"/>
      <c r="L262" s="10"/>
    </row>
    <row r="263" spans="2:12">
      <c r="B263" s="21">
        <v>1759</v>
      </c>
      <c r="D263" s="9" t="s">
        <v>12</v>
      </c>
      <c r="E263" s="9" t="s">
        <v>11</v>
      </c>
      <c r="F263" s="8">
        <v>277.5</v>
      </c>
      <c r="G263" s="34">
        <f t="shared" si="4"/>
        <v>607.4177675177009</v>
      </c>
      <c r="I263" s="13"/>
      <c r="J263" s="13"/>
      <c r="K263" s="13"/>
      <c r="L263" s="10"/>
    </row>
    <row r="264" spans="2:12">
      <c r="B264" s="21">
        <v>1760</v>
      </c>
      <c r="D264" s="9" t="s">
        <v>12</v>
      </c>
      <c r="E264" s="9" t="s">
        <v>11</v>
      </c>
      <c r="F264" s="8">
        <v>277.60000000000002</v>
      </c>
      <c r="G264" s="34">
        <f t="shared" si="4"/>
        <v>607.63665680329291</v>
      </c>
      <c r="I264" s="13"/>
      <c r="J264" s="13"/>
      <c r="K264" s="13"/>
      <c r="L264" s="10"/>
    </row>
    <row r="265" spans="2:12">
      <c r="B265" s="21">
        <v>1761</v>
      </c>
      <c r="D265" s="9" t="s">
        <v>12</v>
      </c>
      <c r="E265" s="9" t="s">
        <v>11</v>
      </c>
      <c r="F265" s="8">
        <v>277.7</v>
      </c>
      <c r="G265" s="34">
        <f t="shared" si="4"/>
        <v>607.85554608888469</v>
      </c>
      <c r="I265" s="13"/>
      <c r="J265" s="13"/>
      <c r="K265" s="13"/>
      <c r="L265" s="10"/>
    </row>
    <row r="266" spans="2:12">
      <c r="B266" s="21">
        <v>1762</v>
      </c>
      <c r="D266" s="9" t="s">
        <v>12</v>
      </c>
      <c r="E266" s="9" t="s">
        <v>11</v>
      </c>
      <c r="F266" s="8">
        <v>277.8</v>
      </c>
      <c r="G266" s="34">
        <f t="shared" si="4"/>
        <v>608.07443537447682</v>
      </c>
      <c r="I266" s="13"/>
      <c r="J266" s="13"/>
      <c r="K266" s="13"/>
      <c r="L266" s="10"/>
    </row>
    <row r="267" spans="2:12">
      <c r="B267" s="21">
        <v>1763</v>
      </c>
      <c r="D267" s="9" t="s">
        <v>12</v>
      </c>
      <c r="E267" s="9" t="s">
        <v>11</v>
      </c>
      <c r="F267" s="8">
        <v>277.8</v>
      </c>
      <c r="G267" s="34">
        <f t="shared" si="4"/>
        <v>608.07443537447682</v>
      </c>
      <c r="I267" s="13"/>
      <c r="J267" s="13"/>
      <c r="K267" s="13"/>
      <c r="L267" s="10"/>
    </row>
    <row r="268" spans="2:12">
      <c r="B268" s="21">
        <v>1764</v>
      </c>
      <c r="D268" s="9" t="s">
        <v>12</v>
      </c>
      <c r="E268" s="9" t="s">
        <v>11</v>
      </c>
      <c r="F268" s="8">
        <v>277.89999999999998</v>
      </c>
      <c r="G268" s="34">
        <f t="shared" si="4"/>
        <v>608.29332466006872</v>
      </c>
      <c r="I268" s="13"/>
      <c r="J268" s="13"/>
      <c r="K268" s="13"/>
      <c r="L268" s="10"/>
    </row>
    <row r="269" spans="2:12">
      <c r="B269" s="21">
        <v>1765</v>
      </c>
      <c r="D269" s="9" t="s">
        <v>12</v>
      </c>
      <c r="E269" s="9" t="s">
        <v>11</v>
      </c>
      <c r="F269" s="8">
        <v>278</v>
      </c>
      <c r="G269" s="34">
        <f t="shared" si="4"/>
        <v>608.51221394566073</v>
      </c>
      <c r="I269" s="13"/>
      <c r="J269" s="13"/>
      <c r="K269" s="13"/>
      <c r="L269" s="10"/>
    </row>
    <row r="270" spans="2:12">
      <c r="B270" s="21">
        <v>1766</v>
      </c>
      <c r="D270" s="9" t="s">
        <v>12</v>
      </c>
      <c r="E270" s="9" t="s">
        <v>11</v>
      </c>
      <c r="F270" s="8">
        <v>278.10000000000002</v>
      </c>
      <c r="G270" s="34">
        <f t="shared" si="4"/>
        <v>608.73110323125275</v>
      </c>
      <c r="I270" s="13"/>
      <c r="J270" s="13"/>
      <c r="K270" s="13"/>
      <c r="L270" s="10"/>
    </row>
    <row r="271" spans="2:12">
      <c r="B271" s="21">
        <v>1767</v>
      </c>
      <c r="D271" s="9" t="s">
        <v>12</v>
      </c>
      <c r="E271" s="9" t="s">
        <v>11</v>
      </c>
      <c r="F271" s="8">
        <v>278.2</v>
      </c>
      <c r="G271" s="34">
        <f t="shared" si="4"/>
        <v>608.94999251684453</v>
      </c>
      <c r="I271" s="13"/>
      <c r="J271" s="13"/>
      <c r="K271" s="13"/>
      <c r="L271" s="10"/>
    </row>
    <row r="272" spans="2:12">
      <c r="B272" s="21">
        <v>1768</v>
      </c>
      <c r="D272" s="9" t="s">
        <v>12</v>
      </c>
      <c r="E272" s="9" t="s">
        <v>11</v>
      </c>
      <c r="F272" s="8">
        <v>278.3</v>
      </c>
      <c r="G272" s="34">
        <f t="shared" si="4"/>
        <v>609.16888180243677</v>
      </c>
      <c r="I272" s="13"/>
      <c r="J272" s="13"/>
      <c r="K272" s="13"/>
      <c r="L272" s="10"/>
    </row>
    <row r="273" spans="2:12">
      <c r="B273" s="21">
        <v>1769</v>
      </c>
      <c r="D273" s="9" t="s">
        <v>12</v>
      </c>
      <c r="E273" s="9" t="s">
        <v>11</v>
      </c>
      <c r="F273" s="8">
        <v>278.5</v>
      </c>
      <c r="G273" s="34">
        <f t="shared" si="4"/>
        <v>609.60666037362057</v>
      </c>
      <c r="I273" s="13"/>
      <c r="J273" s="13"/>
      <c r="K273" s="13"/>
      <c r="L273" s="10"/>
    </row>
    <row r="274" spans="2:12">
      <c r="B274" s="21">
        <v>1770</v>
      </c>
      <c r="D274" s="9" t="s">
        <v>12</v>
      </c>
      <c r="E274" s="9" t="s">
        <v>11</v>
      </c>
      <c r="F274" s="8">
        <v>278.60000000000002</v>
      </c>
      <c r="G274" s="34">
        <f t="shared" si="4"/>
        <v>609.82554965921247</v>
      </c>
      <c r="I274" s="13"/>
      <c r="J274" s="13"/>
      <c r="K274" s="13"/>
      <c r="L274" s="10"/>
    </row>
    <row r="275" spans="2:12">
      <c r="B275" s="21">
        <v>1771</v>
      </c>
      <c r="D275" s="9" t="s">
        <v>12</v>
      </c>
      <c r="E275" s="9" t="s">
        <v>11</v>
      </c>
      <c r="F275" s="8">
        <v>278.7</v>
      </c>
      <c r="G275" s="34">
        <f t="shared" si="4"/>
        <v>610.04443894480437</v>
      </c>
      <c r="I275" s="13"/>
      <c r="J275" s="13"/>
      <c r="K275" s="13"/>
      <c r="L275" s="10"/>
    </row>
    <row r="276" spans="2:12">
      <c r="B276" s="21">
        <v>1772</v>
      </c>
      <c r="D276" s="9" t="s">
        <v>12</v>
      </c>
      <c r="E276" s="9" t="s">
        <v>11</v>
      </c>
      <c r="F276" s="8">
        <v>278.89999999999998</v>
      </c>
      <c r="G276" s="34">
        <f t="shared" si="4"/>
        <v>610.4822175159884</v>
      </c>
      <c r="I276" s="13"/>
      <c r="J276" s="13"/>
      <c r="K276" s="13"/>
      <c r="L276" s="10"/>
    </row>
    <row r="277" spans="2:12">
      <c r="B277" s="21">
        <v>1773</v>
      </c>
      <c r="D277" s="9" t="s">
        <v>12</v>
      </c>
      <c r="E277" s="9" t="s">
        <v>11</v>
      </c>
      <c r="F277" s="8">
        <v>279</v>
      </c>
      <c r="G277" s="34">
        <f t="shared" si="4"/>
        <v>610.70110680158041</v>
      </c>
      <c r="I277" s="13"/>
      <c r="J277" s="13"/>
      <c r="K277" s="13"/>
      <c r="L277" s="10"/>
    </row>
    <row r="278" spans="2:12">
      <c r="B278" s="21">
        <v>1774</v>
      </c>
      <c r="D278" s="9" t="s">
        <v>12</v>
      </c>
      <c r="E278" s="9" t="s">
        <v>11</v>
      </c>
      <c r="F278" s="8">
        <v>279.10000000000002</v>
      </c>
      <c r="G278" s="34">
        <f t="shared" si="4"/>
        <v>610.91999608717231</v>
      </c>
      <c r="I278" s="13"/>
      <c r="J278" s="13"/>
      <c r="K278" s="13"/>
      <c r="L278" s="10"/>
    </row>
    <row r="279" spans="2:12">
      <c r="B279" s="21">
        <v>1775</v>
      </c>
      <c r="D279" s="9" t="s">
        <v>12</v>
      </c>
      <c r="E279" s="9" t="s">
        <v>11</v>
      </c>
      <c r="F279" s="8">
        <v>279.3</v>
      </c>
      <c r="G279" s="34">
        <f t="shared" si="4"/>
        <v>611.35777465835633</v>
      </c>
      <c r="I279" s="13"/>
      <c r="J279" s="13"/>
      <c r="K279" s="13"/>
      <c r="L279" s="10"/>
    </row>
    <row r="280" spans="2:12">
      <c r="B280" s="21">
        <v>1776</v>
      </c>
      <c r="D280" s="9" t="s">
        <v>12</v>
      </c>
      <c r="E280" s="9" t="s">
        <v>11</v>
      </c>
      <c r="F280" s="8">
        <v>279.5</v>
      </c>
      <c r="G280" s="34">
        <f t="shared" si="4"/>
        <v>611.79555322954025</v>
      </c>
      <c r="I280" s="14"/>
      <c r="J280" s="13"/>
      <c r="K280" s="13"/>
      <c r="L280" s="10"/>
    </row>
    <row r="281" spans="2:12">
      <c r="B281" s="21">
        <v>1777</v>
      </c>
      <c r="D281" s="9" t="s">
        <v>12</v>
      </c>
      <c r="E281" s="9" t="s">
        <v>11</v>
      </c>
      <c r="F281" s="8">
        <v>279.60000000000002</v>
      </c>
      <c r="G281" s="34">
        <f t="shared" si="4"/>
        <v>612.01444251513226</v>
      </c>
      <c r="I281" s="14"/>
      <c r="J281" s="14"/>
      <c r="K281" s="13"/>
      <c r="L281" s="10"/>
    </row>
    <row r="282" spans="2:12">
      <c r="B282" s="21">
        <v>1778</v>
      </c>
      <c r="D282" s="9" t="s">
        <v>12</v>
      </c>
      <c r="E282" s="9" t="s">
        <v>11</v>
      </c>
      <c r="F282" s="8">
        <v>279.8</v>
      </c>
      <c r="G282" s="34">
        <f t="shared" si="4"/>
        <v>612.45222108631617</v>
      </c>
      <c r="I282" s="14"/>
      <c r="J282" s="14"/>
      <c r="K282" s="13"/>
      <c r="L282" s="10"/>
    </row>
    <row r="283" spans="2:12">
      <c r="B283" s="21">
        <v>1779</v>
      </c>
      <c r="D283" s="9" t="s">
        <v>12</v>
      </c>
      <c r="E283" s="9" t="s">
        <v>11</v>
      </c>
      <c r="F283" s="8">
        <v>279.89999999999998</v>
      </c>
      <c r="G283" s="34">
        <f t="shared" si="4"/>
        <v>612.67111037190796</v>
      </c>
      <c r="I283" s="14"/>
      <c r="J283" s="14"/>
      <c r="K283" s="13"/>
      <c r="L283" s="10"/>
    </row>
    <row r="284" spans="2:12">
      <c r="B284" s="21">
        <v>1780</v>
      </c>
      <c r="D284" s="9" t="s">
        <v>12</v>
      </c>
      <c r="E284" s="9" t="s">
        <v>11</v>
      </c>
      <c r="F284" s="8">
        <v>280.10000000000002</v>
      </c>
      <c r="G284" s="34">
        <f t="shared" si="4"/>
        <v>613.10888894309198</v>
      </c>
      <c r="I284" s="4">
        <v>4.0000000000000001E-3</v>
      </c>
      <c r="J284" s="15"/>
      <c r="K284" s="16">
        <f>IF(I284,I284+J284,"")</f>
        <v>4.0000000000000001E-3</v>
      </c>
      <c r="L284" s="10">
        <f>G284+K284</f>
        <v>613.112888943092</v>
      </c>
    </row>
    <row r="285" spans="2:12">
      <c r="B285" s="21">
        <v>1781</v>
      </c>
      <c r="D285" s="9" t="s">
        <v>12</v>
      </c>
      <c r="E285" s="9" t="s">
        <v>11</v>
      </c>
      <c r="F285" s="8">
        <v>280.2</v>
      </c>
      <c r="G285" s="34">
        <f t="shared" si="4"/>
        <v>613.32777822868388</v>
      </c>
      <c r="I285" s="4">
        <v>5.0000000000000001E-3</v>
      </c>
      <c r="J285" s="15"/>
      <c r="K285" s="16">
        <f t="shared" ref="K285:K348" si="5">IF(I285,I285+J285,"")</f>
        <v>5.0000000000000001E-3</v>
      </c>
      <c r="L285" s="10">
        <f>IF(K285,L284+K285,"")</f>
        <v>613.117888943092</v>
      </c>
    </row>
    <row r="286" spans="2:12">
      <c r="B286" s="21">
        <v>1782</v>
      </c>
      <c r="D286" s="9" t="s">
        <v>12</v>
      </c>
      <c r="E286" s="9" t="s">
        <v>11</v>
      </c>
      <c r="F286" s="8">
        <v>280.39999999999998</v>
      </c>
      <c r="G286" s="34">
        <f t="shared" si="4"/>
        <v>613.7655567998678</v>
      </c>
      <c r="I286" s="4">
        <v>5.0000000000000001E-3</v>
      </c>
      <c r="J286" s="15"/>
      <c r="K286" s="16">
        <f t="shared" si="5"/>
        <v>5.0000000000000001E-3</v>
      </c>
      <c r="L286" s="10">
        <f t="shared" ref="L286:L349" si="6">IF(K286,L285+K286,"")</f>
        <v>613.12288894309199</v>
      </c>
    </row>
    <row r="287" spans="2:12">
      <c r="B287" s="21">
        <v>1783</v>
      </c>
      <c r="D287" s="9" t="s">
        <v>12</v>
      </c>
      <c r="E287" s="9" t="s">
        <v>11</v>
      </c>
      <c r="F287" s="8">
        <v>280.5</v>
      </c>
      <c r="G287" s="34">
        <f t="shared" si="4"/>
        <v>613.98444608545981</v>
      </c>
      <c r="I287" s="4">
        <v>5.0000000000000001E-3</v>
      </c>
      <c r="J287" s="15"/>
      <c r="K287" s="16">
        <f t="shared" si="5"/>
        <v>5.0000000000000001E-3</v>
      </c>
      <c r="L287" s="10">
        <f t="shared" si="6"/>
        <v>613.12788894309199</v>
      </c>
    </row>
    <row r="288" spans="2:12">
      <c r="B288" s="21">
        <v>1784</v>
      </c>
      <c r="D288" s="9" t="s">
        <v>12</v>
      </c>
      <c r="E288" s="9" t="s">
        <v>11</v>
      </c>
      <c r="F288" s="8">
        <v>280.7</v>
      </c>
      <c r="G288" s="34">
        <f t="shared" si="4"/>
        <v>614.42222465664372</v>
      </c>
      <c r="I288" s="4">
        <v>5.0000000000000001E-3</v>
      </c>
      <c r="J288" s="15"/>
      <c r="K288" s="16">
        <f t="shared" si="5"/>
        <v>5.0000000000000001E-3</v>
      </c>
      <c r="L288" s="10">
        <f t="shared" si="6"/>
        <v>613.13288894309198</v>
      </c>
    </row>
    <row r="289" spans="2:12">
      <c r="B289" s="21">
        <v>1785</v>
      </c>
      <c r="D289" s="9" t="s">
        <v>12</v>
      </c>
      <c r="E289" s="9" t="s">
        <v>11</v>
      </c>
      <c r="F289" s="8">
        <v>280.8</v>
      </c>
      <c r="G289" s="34">
        <f t="shared" si="4"/>
        <v>614.64111394223573</v>
      </c>
      <c r="I289" s="4">
        <v>5.0000000000000001E-3</v>
      </c>
      <c r="J289" s="15"/>
      <c r="K289" s="16">
        <f t="shared" si="5"/>
        <v>5.0000000000000001E-3</v>
      </c>
      <c r="L289" s="10">
        <f t="shared" si="6"/>
        <v>613.13788894309198</v>
      </c>
    </row>
    <row r="290" spans="2:12">
      <c r="B290" s="21">
        <v>1786</v>
      </c>
      <c r="D290" s="9" t="s">
        <v>12</v>
      </c>
      <c r="E290" s="9" t="s">
        <v>11</v>
      </c>
      <c r="F290" s="8">
        <v>281</v>
      </c>
      <c r="G290" s="34">
        <f t="shared" si="4"/>
        <v>615.07889251341965</v>
      </c>
      <c r="I290" s="4">
        <v>5.0000000000000001E-3</v>
      </c>
      <c r="J290" s="15"/>
      <c r="K290" s="16">
        <f t="shared" si="5"/>
        <v>5.0000000000000001E-3</v>
      </c>
      <c r="L290" s="10">
        <f t="shared" si="6"/>
        <v>613.14288894309198</v>
      </c>
    </row>
    <row r="291" spans="2:12">
      <c r="B291" s="21">
        <v>1787</v>
      </c>
      <c r="D291" s="9" t="s">
        <v>12</v>
      </c>
      <c r="E291" s="9" t="s">
        <v>11</v>
      </c>
      <c r="F291" s="8">
        <v>281.10000000000002</v>
      </c>
      <c r="G291" s="34">
        <f t="shared" si="4"/>
        <v>615.29778179901166</v>
      </c>
      <c r="I291" s="4">
        <v>5.0000000000000001E-3</v>
      </c>
      <c r="J291" s="15"/>
      <c r="K291" s="16">
        <f t="shared" si="5"/>
        <v>5.0000000000000001E-3</v>
      </c>
      <c r="L291" s="10">
        <f t="shared" si="6"/>
        <v>613.14788894309197</v>
      </c>
    </row>
    <row r="292" spans="2:12">
      <c r="B292" s="21">
        <v>1788</v>
      </c>
      <c r="D292" s="9" t="s">
        <v>12</v>
      </c>
      <c r="E292" s="9" t="s">
        <v>11</v>
      </c>
      <c r="F292" s="8">
        <v>281.3</v>
      </c>
      <c r="G292" s="34">
        <f t="shared" si="4"/>
        <v>615.73556037019557</v>
      </c>
      <c r="I292" s="4">
        <v>5.0000000000000001E-3</v>
      </c>
      <c r="J292" s="15"/>
      <c r="K292" s="16">
        <f t="shared" si="5"/>
        <v>5.0000000000000001E-3</v>
      </c>
      <c r="L292" s="10">
        <f t="shared" si="6"/>
        <v>613.15288894309197</v>
      </c>
    </row>
    <row r="293" spans="2:12">
      <c r="B293" s="21">
        <v>1789</v>
      </c>
      <c r="D293" s="9" t="s">
        <v>12</v>
      </c>
      <c r="E293" s="9" t="s">
        <v>11</v>
      </c>
      <c r="F293" s="8">
        <v>281.39999999999998</v>
      </c>
      <c r="G293" s="34">
        <f t="shared" si="4"/>
        <v>615.95444965578747</v>
      </c>
      <c r="I293" s="4">
        <v>5.0000000000000001E-3</v>
      </c>
      <c r="J293" s="15"/>
      <c r="K293" s="16">
        <f t="shared" si="5"/>
        <v>5.0000000000000001E-3</v>
      </c>
      <c r="L293" s="10">
        <f t="shared" si="6"/>
        <v>613.15788894309196</v>
      </c>
    </row>
    <row r="294" spans="2:12">
      <c r="B294" s="21">
        <v>1790</v>
      </c>
      <c r="D294" s="9" t="s">
        <v>12</v>
      </c>
      <c r="E294" s="9" t="s">
        <v>11</v>
      </c>
      <c r="F294" s="8">
        <v>281.60000000000002</v>
      </c>
      <c r="G294" s="34">
        <f t="shared" si="4"/>
        <v>616.39222822697138</v>
      </c>
      <c r="I294" s="4">
        <v>5.0000000000000001E-3</v>
      </c>
      <c r="J294" s="15"/>
      <c r="K294" s="16">
        <f t="shared" si="5"/>
        <v>5.0000000000000001E-3</v>
      </c>
      <c r="L294" s="10">
        <f t="shared" si="6"/>
        <v>613.16288894309196</v>
      </c>
    </row>
    <row r="295" spans="2:12">
      <c r="B295" s="21">
        <v>1791</v>
      </c>
      <c r="D295" s="9" t="s">
        <v>12</v>
      </c>
      <c r="E295" s="9" t="s">
        <v>11</v>
      </c>
      <c r="F295" s="8">
        <v>281.8</v>
      </c>
      <c r="G295" s="34">
        <f t="shared" si="4"/>
        <v>616.83000679815541</v>
      </c>
      <c r="I295" s="4">
        <v>6.0000000000000001E-3</v>
      </c>
      <c r="J295" s="15"/>
      <c r="K295" s="16">
        <f t="shared" si="5"/>
        <v>6.0000000000000001E-3</v>
      </c>
      <c r="L295" s="10">
        <f t="shared" si="6"/>
        <v>613.16888894309193</v>
      </c>
    </row>
    <row r="296" spans="2:12">
      <c r="B296" s="21">
        <v>1792</v>
      </c>
      <c r="D296" s="9" t="s">
        <v>12</v>
      </c>
      <c r="E296" s="9" t="s">
        <v>11</v>
      </c>
      <c r="F296" s="8">
        <v>281.89999999999998</v>
      </c>
      <c r="G296" s="34">
        <f t="shared" ref="G296:G359" si="7">IF(F296,F296*4.08593333105/22.4*12,"")</f>
        <v>617.04889608374731</v>
      </c>
      <c r="I296" s="4">
        <v>6.0000000000000001E-3</v>
      </c>
      <c r="J296" s="15"/>
      <c r="K296" s="16">
        <f t="shared" si="5"/>
        <v>6.0000000000000001E-3</v>
      </c>
      <c r="L296" s="10">
        <f t="shared" si="6"/>
        <v>613.1748889430919</v>
      </c>
    </row>
    <row r="297" spans="2:12">
      <c r="B297" s="21">
        <v>1793</v>
      </c>
      <c r="D297" s="9" t="s">
        <v>12</v>
      </c>
      <c r="E297" s="9" t="s">
        <v>11</v>
      </c>
      <c r="F297" s="8">
        <v>282</v>
      </c>
      <c r="G297" s="34">
        <f t="shared" si="7"/>
        <v>617.26778536933932</v>
      </c>
      <c r="I297" s="4">
        <v>6.0000000000000001E-3</v>
      </c>
      <c r="J297" s="15"/>
      <c r="K297" s="16">
        <f t="shared" si="5"/>
        <v>6.0000000000000001E-3</v>
      </c>
      <c r="L297" s="10">
        <f t="shared" si="6"/>
        <v>613.18088894309187</v>
      </c>
    </row>
    <row r="298" spans="2:12">
      <c r="B298" s="21">
        <v>1794</v>
      </c>
      <c r="D298" s="9" t="s">
        <v>12</v>
      </c>
      <c r="E298" s="9" t="s">
        <v>11</v>
      </c>
      <c r="F298" s="8">
        <v>282.2</v>
      </c>
      <c r="G298" s="34">
        <f t="shared" si="7"/>
        <v>617.70556394052323</v>
      </c>
      <c r="I298" s="4">
        <v>6.0000000000000001E-3</v>
      </c>
      <c r="J298" s="15"/>
      <c r="K298" s="16">
        <f t="shared" si="5"/>
        <v>6.0000000000000001E-3</v>
      </c>
      <c r="L298" s="10">
        <f t="shared" si="6"/>
        <v>613.18688894309184</v>
      </c>
    </row>
    <row r="299" spans="2:12">
      <c r="B299" s="21">
        <v>1795</v>
      </c>
      <c r="D299" s="9" t="s">
        <v>12</v>
      </c>
      <c r="E299" s="9" t="s">
        <v>11</v>
      </c>
      <c r="F299" s="8">
        <v>282.3</v>
      </c>
      <c r="G299" s="34">
        <f t="shared" si="7"/>
        <v>617.92445322611525</v>
      </c>
      <c r="I299" s="4">
        <v>6.0000000000000001E-3</v>
      </c>
      <c r="J299" s="15"/>
      <c r="K299" s="16">
        <f t="shared" si="5"/>
        <v>6.0000000000000001E-3</v>
      </c>
      <c r="L299" s="10">
        <f t="shared" si="6"/>
        <v>613.19288894309182</v>
      </c>
    </row>
    <row r="300" spans="2:12">
      <c r="B300" s="21">
        <v>1796</v>
      </c>
      <c r="D300" s="9" t="s">
        <v>12</v>
      </c>
      <c r="E300" s="9" t="s">
        <v>11</v>
      </c>
      <c r="F300" s="8">
        <v>282.39999999999998</v>
      </c>
      <c r="G300" s="34">
        <f t="shared" si="7"/>
        <v>618.14334251170715</v>
      </c>
      <c r="I300" s="4">
        <v>6.0000000000000001E-3</v>
      </c>
      <c r="J300" s="15"/>
      <c r="K300" s="16">
        <f t="shared" si="5"/>
        <v>6.0000000000000001E-3</v>
      </c>
      <c r="L300" s="10">
        <f t="shared" si="6"/>
        <v>613.19888894309179</v>
      </c>
    </row>
    <row r="301" spans="2:12">
      <c r="B301" s="21">
        <v>1797</v>
      </c>
      <c r="D301" s="9" t="s">
        <v>12</v>
      </c>
      <c r="E301" s="9" t="s">
        <v>11</v>
      </c>
      <c r="F301" s="8">
        <v>282.60000000000002</v>
      </c>
      <c r="G301" s="34">
        <f t="shared" si="7"/>
        <v>618.58112108289106</v>
      </c>
      <c r="I301" s="4">
        <v>7.0000000000000001E-3</v>
      </c>
      <c r="J301" s="15"/>
      <c r="K301" s="16">
        <f t="shared" si="5"/>
        <v>7.0000000000000001E-3</v>
      </c>
      <c r="L301" s="10">
        <f t="shared" si="6"/>
        <v>613.20588894309174</v>
      </c>
    </row>
    <row r="302" spans="2:12">
      <c r="B302" s="21">
        <v>1798</v>
      </c>
      <c r="D302" s="9" t="s">
        <v>12</v>
      </c>
      <c r="E302" s="9" t="s">
        <v>11</v>
      </c>
      <c r="F302" s="8">
        <v>282.7</v>
      </c>
      <c r="G302" s="34">
        <f t="shared" si="7"/>
        <v>618.80001036848296</v>
      </c>
      <c r="I302" s="4">
        <v>7.0000000000000001E-3</v>
      </c>
      <c r="J302" s="15"/>
      <c r="K302" s="16">
        <f t="shared" si="5"/>
        <v>7.0000000000000001E-3</v>
      </c>
      <c r="L302" s="10">
        <f t="shared" si="6"/>
        <v>613.21288894309168</v>
      </c>
    </row>
    <row r="303" spans="2:12">
      <c r="B303" s="21">
        <v>1799</v>
      </c>
      <c r="D303" s="9" t="s">
        <v>12</v>
      </c>
      <c r="E303" s="9" t="s">
        <v>11</v>
      </c>
      <c r="F303" s="8">
        <v>282.8</v>
      </c>
      <c r="G303" s="34">
        <f t="shared" si="7"/>
        <v>619.01889965407486</v>
      </c>
      <c r="I303" s="4">
        <v>7.0000000000000001E-3</v>
      </c>
      <c r="J303" s="15"/>
      <c r="K303" s="16">
        <f t="shared" si="5"/>
        <v>7.0000000000000001E-3</v>
      </c>
      <c r="L303" s="10">
        <f t="shared" si="6"/>
        <v>613.21988894309163</v>
      </c>
    </row>
    <row r="304" spans="2:12">
      <c r="B304" s="21">
        <v>1800</v>
      </c>
      <c r="D304" s="9" t="s">
        <v>12</v>
      </c>
      <c r="E304" s="9" t="s">
        <v>11</v>
      </c>
      <c r="F304" s="8">
        <v>282.89999999999998</v>
      </c>
      <c r="G304" s="34">
        <f t="shared" si="7"/>
        <v>619.23778893966687</v>
      </c>
      <c r="I304" s="4">
        <v>8.0000000000000002E-3</v>
      </c>
      <c r="J304" s="15"/>
      <c r="K304" s="16">
        <f t="shared" si="5"/>
        <v>8.0000000000000002E-3</v>
      </c>
      <c r="L304" s="10">
        <f t="shared" si="6"/>
        <v>613.22788894309167</v>
      </c>
    </row>
    <row r="305" spans="2:12">
      <c r="B305" s="21">
        <v>1801</v>
      </c>
      <c r="D305" s="9" t="s">
        <v>12</v>
      </c>
      <c r="E305" s="9" t="s">
        <v>11</v>
      </c>
      <c r="F305" s="8">
        <v>283</v>
      </c>
      <c r="G305" s="34">
        <f t="shared" si="7"/>
        <v>619.45667822525888</v>
      </c>
      <c r="I305" s="4">
        <v>8.0000000000000002E-3</v>
      </c>
      <c r="J305" s="15"/>
      <c r="K305" s="16">
        <f t="shared" si="5"/>
        <v>8.0000000000000002E-3</v>
      </c>
      <c r="L305" s="10">
        <f t="shared" si="6"/>
        <v>613.23588894309171</v>
      </c>
    </row>
    <row r="306" spans="2:12">
      <c r="B306" s="21">
        <v>1802</v>
      </c>
      <c r="D306" s="9" t="s">
        <v>12</v>
      </c>
      <c r="E306" s="9" t="s">
        <v>11</v>
      </c>
      <c r="F306" s="8">
        <v>283.10000000000002</v>
      </c>
      <c r="G306" s="34">
        <f t="shared" si="7"/>
        <v>619.6755675108509</v>
      </c>
      <c r="I306" s="4">
        <v>0.01</v>
      </c>
      <c r="J306" s="15"/>
      <c r="K306" s="16">
        <f t="shared" si="5"/>
        <v>0.01</v>
      </c>
      <c r="L306" s="10">
        <f t="shared" si="6"/>
        <v>613.2458889430917</v>
      </c>
    </row>
    <row r="307" spans="2:12">
      <c r="B307" s="21">
        <v>1803</v>
      </c>
      <c r="D307" s="9" t="s">
        <v>12</v>
      </c>
      <c r="E307" s="9" t="s">
        <v>11</v>
      </c>
      <c r="F307" s="8">
        <v>283.2</v>
      </c>
      <c r="G307" s="34">
        <f t="shared" si="7"/>
        <v>619.8944567964428</v>
      </c>
      <c r="I307" s="4">
        <v>8.9999999999999993E-3</v>
      </c>
      <c r="J307" s="15"/>
      <c r="K307" s="16">
        <f t="shared" si="5"/>
        <v>8.9999999999999993E-3</v>
      </c>
      <c r="L307" s="10">
        <f t="shared" si="6"/>
        <v>613.25488894309171</v>
      </c>
    </row>
    <row r="308" spans="2:12">
      <c r="B308" s="21">
        <v>1804</v>
      </c>
      <c r="D308" s="9" t="s">
        <v>12</v>
      </c>
      <c r="E308" s="9" t="s">
        <v>11</v>
      </c>
      <c r="F308" s="8">
        <v>283.3</v>
      </c>
      <c r="G308" s="34">
        <f t="shared" si="7"/>
        <v>620.11334608203481</v>
      </c>
      <c r="I308" s="4">
        <v>8.9999999999999993E-3</v>
      </c>
      <c r="J308" s="15"/>
      <c r="K308" s="16">
        <f t="shared" si="5"/>
        <v>8.9999999999999993E-3</v>
      </c>
      <c r="L308" s="10">
        <f t="shared" si="6"/>
        <v>613.26388894309173</v>
      </c>
    </row>
    <row r="309" spans="2:12">
      <c r="B309" s="21">
        <v>1805</v>
      </c>
      <c r="D309" s="9" t="s">
        <v>12</v>
      </c>
      <c r="E309" s="9" t="s">
        <v>11</v>
      </c>
      <c r="F309" s="8">
        <v>283.39999999999998</v>
      </c>
      <c r="G309" s="34">
        <f t="shared" si="7"/>
        <v>620.33223536762671</v>
      </c>
      <c r="I309" s="4">
        <v>8.9999999999999993E-3</v>
      </c>
      <c r="J309" s="15"/>
      <c r="K309" s="16">
        <f t="shared" si="5"/>
        <v>8.9999999999999993E-3</v>
      </c>
      <c r="L309" s="10">
        <f t="shared" si="6"/>
        <v>613.27288894309174</v>
      </c>
    </row>
    <row r="310" spans="2:12">
      <c r="B310" s="21">
        <v>1806</v>
      </c>
      <c r="D310" s="9" t="s">
        <v>12</v>
      </c>
      <c r="E310" s="9" t="s">
        <v>11</v>
      </c>
      <c r="F310" s="8">
        <v>283.5</v>
      </c>
      <c r="G310" s="34">
        <f t="shared" si="7"/>
        <v>620.55112465321872</v>
      </c>
      <c r="I310" s="4">
        <v>0.01</v>
      </c>
      <c r="J310" s="15"/>
      <c r="K310" s="16">
        <f t="shared" si="5"/>
        <v>0.01</v>
      </c>
      <c r="L310" s="10">
        <f t="shared" si="6"/>
        <v>613.28288894309173</v>
      </c>
    </row>
    <row r="311" spans="2:12">
      <c r="B311" s="21">
        <v>1807</v>
      </c>
      <c r="D311" s="9" t="s">
        <v>12</v>
      </c>
      <c r="E311" s="9" t="s">
        <v>11</v>
      </c>
      <c r="F311" s="8">
        <v>283.60000000000002</v>
      </c>
      <c r="G311" s="34">
        <f t="shared" si="7"/>
        <v>620.77001393881073</v>
      </c>
      <c r="I311" s="4">
        <v>0.01</v>
      </c>
      <c r="J311" s="15"/>
      <c r="K311" s="16">
        <f t="shared" si="5"/>
        <v>0.01</v>
      </c>
      <c r="L311" s="10">
        <f t="shared" si="6"/>
        <v>613.29288894309173</v>
      </c>
    </row>
    <row r="312" spans="2:12">
      <c r="B312" s="21">
        <v>1808</v>
      </c>
      <c r="D312" s="9" t="s">
        <v>12</v>
      </c>
      <c r="E312" s="9" t="s">
        <v>11</v>
      </c>
      <c r="F312" s="8">
        <v>283.7</v>
      </c>
      <c r="G312" s="34">
        <f t="shared" si="7"/>
        <v>620.98890322440263</v>
      </c>
      <c r="I312" s="4">
        <v>0.01</v>
      </c>
      <c r="J312" s="15"/>
      <c r="K312" s="16">
        <f t="shared" si="5"/>
        <v>0.01</v>
      </c>
      <c r="L312" s="10">
        <f t="shared" si="6"/>
        <v>613.30288894309172</v>
      </c>
    </row>
    <row r="313" spans="2:12">
      <c r="B313" s="21">
        <v>1809</v>
      </c>
      <c r="D313" s="9" t="s">
        <v>12</v>
      </c>
      <c r="E313" s="9" t="s">
        <v>11</v>
      </c>
      <c r="F313" s="8">
        <v>283.7</v>
      </c>
      <c r="G313" s="34">
        <f t="shared" si="7"/>
        <v>620.98890322440263</v>
      </c>
      <c r="I313" s="4">
        <v>0.01</v>
      </c>
      <c r="J313" s="15"/>
      <c r="K313" s="16">
        <f t="shared" si="5"/>
        <v>0.01</v>
      </c>
      <c r="L313" s="10">
        <f t="shared" si="6"/>
        <v>613.31288894309171</v>
      </c>
    </row>
    <row r="314" spans="2:12">
      <c r="B314" s="21">
        <v>1810</v>
      </c>
      <c r="D314" s="9" t="s">
        <v>12</v>
      </c>
      <c r="E314" s="9" t="s">
        <v>11</v>
      </c>
      <c r="F314" s="8">
        <v>283.8</v>
      </c>
      <c r="G314" s="34">
        <f t="shared" si="7"/>
        <v>621.20779250999465</v>
      </c>
      <c r="I314" s="4">
        <v>0.01</v>
      </c>
      <c r="J314" s="15"/>
      <c r="K314" s="16">
        <f t="shared" si="5"/>
        <v>0.01</v>
      </c>
      <c r="L314" s="10">
        <f t="shared" si="6"/>
        <v>613.3228889430917</v>
      </c>
    </row>
    <row r="315" spans="2:12">
      <c r="B315" s="21">
        <v>1811</v>
      </c>
      <c r="D315" s="9" t="s">
        <v>12</v>
      </c>
      <c r="E315" s="9" t="s">
        <v>11</v>
      </c>
      <c r="F315" s="8">
        <v>283.89999999999998</v>
      </c>
      <c r="G315" s="34">
        <f t="shared" si="7"/>
        <v>621.42668179558655</v>
      </c>
      <c r="I315" s="4">
        <v>1.0999999999999999E-2</v>
      </c>
      <c r="J315" s="15"/>
      <c r="K315" s="16">
        <f t="shared" si="5"/>
        <v>1.0999999999999999E-2</v>
      </c>
      <c r="L315" s="10">
        <f t="shared" si="6"/>
        <v>613.33388894309167</v>
      </c>
    </row>
    <row r="316" spans="2:12">
      <c r="B316" s="21">
        <v>1812</v>
      </c>
      <c r="D316" s="9" t="s">
        <v>12</v>
      </c>
      <c r="E316" s="9" t="s">
        <v>11</v>
      </c>
      <c r="F316" s="8">
        <v>283.89999999999998</v>
      </c>
      <c r="G316" s="34">
        <f t="shared" si="7"/>
        <v>621.42668179558655</v>
      </c>
      <c r="I316" s="4">
        <v>1.0999999999999999E-2</v>
      </c>
      <c r="J316" s="15"/>
      <c r="K316" s="16">
        <f t="shared" si="5"/>
        <v>1.0999999999999999E-2</v>
      </c>
      <c r="L316" s="10">
        <f t="shared" si="6"/>
        <v>613.34488894309163</v>
      </c>
    </row>
    <row r="317" spans="2:12">
      <c r="B317" s="21">
        <v>1813</v>
      </c>
      <c r="D317" s="9" t="s">
        <v>12</v>
      </c>
      <c r="E317" s="9" t="s">
        <v>11</v>
      </c>
      <c r="F317" s="8">
        <v>283.89999999999998</v>
      </c>
      <c r="G317" s="34">
        <f t="shared" si="7"/>
        <v>621.42668179558655</v>
      </c>
      <c r="I317" s="4">
        <v>1.0999999999999999E-2</v>
      </c>
      <c r="J317" s="15"/>
      <c r="K317" s="16">
        <f t="shared" si="5"/>
        <v>1.0999999999999999E-2</v>
      </c>
      <c r="L317" s="10">
        <f t="shared" si="6"/>
        <v>613.3558889430916</v>
      </c>
    </row>
    <row r="318" spans="2:12">
      <c r="B318" s="21">
        <v>1814</v>
      </c>
      <c r="D318" s="9" t="s">
        <v>12</v>
      </c>
      <c r="E318" s="9" t="s">
        <v>11</v>
      </c>
      <c r="F318" s="8">
        <v>284</v>
      </c>
      <c r="G318" s="34">
        <f t="shared" si="7"/>
        <v>621.64557108117856</v>
      </c>
      <c r="I318" s="4">
        <v>1.0999999999999999E-2</v>
      </c>
      <c r="J318" s="15"/>
      <c r="K318" s="16">
        <f t="shared" si="5"/>
        <v>1.0999999999999999E-2</v>
      </c>
      <c r="L318" s="10">
        <f t="shared" si="6"/>
        <v>613.36688894309157</v>
      </c>
    </row>
    <row r="319" spans="2:12">
      <c r="B319" s="21">
        <v>1815</v>
      </c>
      <c r="D319" s="9" t="s">
        <v>12</v>
      </c>
      <c r="E319" s="9" t="s">
        <v>11</v>
      </c>
      <c r="F319" s="8">
        <v>284</v>
      </c>
      <c r="G319" s="34">
        <f t="shared" si="7"/>
        <v>621.64557108117856</v>
      </c>
      <c r="I319" s="4">
        <v>1.2E-2</v>
      </c>
      <c r="J319" s="15"/>
      <c r="K319" s="16">
        <f t="shared" si="5"/>
        <v>1.2E-2</v>
      </c>
      <c r="L319" s="10">
        <f t="shared" si="6"/>
        <v>613.37888894309151</v>
      </c>
    </row>
    <row r="320" spans="2:12">
      <c r="B320" s="21">
        <v>1816</v>
      </c>
      <c r="D320" s="9" t="s">
        <v>12</v>
      </c>
      <c r="E320" s="9" t="s">
        <v>11</v>
      </c>
      <c r="F320" s="8">
        <v>284</v>
      </c>
      <c r="G320" s="34">
        <f t="shared" si="7"/>
        <v>621.64557108117856</v>
      </c>
      <c r="I320" s="4">
        <v>1.2999999999999999E-2</v>
      </c>
      <c r="J320" s="15"/>
      <c r="K320" s="16">
        <f t="shared" si="5"/>
        <v>1.2999999999999999E-2</v>
      </c>
      <c r="L320" s="10">
        <f t="shared" si="6"/>
        <v>613.39188894309154</v>
      </c>
    </row>
    <row r="321" spans="2:12">
      <c r="B321" s="21">
        <v>1817</v>
      </c>
      <c r="D321" s="9" t="s">
        <v>12</v>
      </c>
      <c r="E321" s="9" t="s">
        <v>11</v>
      </c>
      <c r="F321" s="8">
        <v>284.10000000000002</v>
      </c>
      <c r="G321" s="34">
        <f t="shared" si="7"/>
        <v>621.86446036677057</v>
      </c>
      <c r="I321" s="4">
        <v>1.4E-2</v>
      </c>
      <c r="J321" s="15"/>
      <c r="K321" s="16">
        <f t="shared" si="5"/>
        <v>1.4E-2</v>
      </c>
      <c r="L321" s="10">
        <f t="shared" si="6"/>
        <v>613.40588894309155</v>
      </c>
    </row>
    <row r="322" spans="2:12">
      <c r="B322" s="21">
        <v>1818</v>
      </c>
      <c r="D322" s="9" t="s">
        <v>12</v>
      </c>
      <c r="E322" s="9" t="s">
        <v>11</v>
      </c>
      <c r="F322" s="8">
        <v>284.10000000000002</v>
      </c>
      <c r="G322" s="34">
        <f t="shared" si="7"/>
        <v>621.86446036677057</v>
      </c>
      <c r="I322" s="4">
        <v>1.4E-2</v>
      </c>
      <c r="J322" s="15"/>
      <c r="K322" s="16">
        <f t="shared" si="5"/>
        <v>1.4E-2</v>
      </c>
      <c r="L322" s="10">
        <f t="shared" si="6"/>
        <v>613.41988894309156</v>
      </c>
    </row>
    <row r="323" spans="2:12">
      <c r="B323" s="21">
        <v>1819</v>
      </c>
      <c r="D323" s="9" t="s">
        <v>12</v>
      </c>
      <c r="E323" s="9" t="s">
        <v>11</v>
      </c>
      <c r="F323" s="8">
        <v>284.2</v>
      </c>
      <c r="G323" s="34">
        <f t="shared" si="7"/>
        <v>622.08334965236236</v>
      </c>
      <c r="I323" s="4">
        <v>1.4E-2</v>
      </c>
      <c r="J323" s="15"/>
      <c r="K323" s="16">
        <f t="shared" si="5"/>
        <v>1.4E-2</v>
      </c>
      <c r="L323" s="10">
        <f t="shared" si="6"/>
        <v>613.43388894309157</v>
      </c>
    </row>
    <row r="324" spans="2:12">
      <c r="B324" s="21">
        <v>1820</v>
      </c>
      <c r="D324" s="9" t="s">
        <v>12</v>
      </c>
      <c r="E324" s="9" t="s">
        <v>11</v>
      </c>
      <c r="F324" s="8">
        <v>284.2</v>
      </c>
      <c r="G324" s="34">
        <f t="shared" si="7"/>
        <v>622.08334965236236</v>
      </c>
      <c r="I324" s="4">
        <v>1.4E-2</v>
      </c>
      <c r="J324" s="15"/>
      <c r="K324" s="16">
        <f t="shared" si="5"/>
        <v>1.4E-2</v>
      </c>
      <c r="L324" s="10">
        <f t="shared" si="6"/>
        <v>613.44788894309158</v>
      </c>
    </row>
    <row r="325" spans="2:12">
      <c r="B325" s="21">
        <v>1821</v>
      </c>
      <c r="D325" s="9" t="s">
        <v>12</v>
      </c>
      <c r="E325" s="9" t="s">
        <v>11</v>
      </c>
      <c r="F325" s="8">
        <v>284.2</v>
      </c>
      <c r="G325" s="34">
        <f t="shared" si="7"/>
        <v>622.08334965236236</v>
      </c>
      <c r="I325" s="4">
        <v>1.4E-2</v>
      </c>
      <c r="J325" s="15"/>
      <c r="K325" s="16">
        <f t="shared" si="5"/>
        <v>1.4E-2</v>
      </c>
      <c r="L325" s="10">
        <f t="shared" si="6"/>
        <v>613.46188894309159</v>
      </c>
    </row>
    <row r="326" spans="2:12">
      <c r="B326" s="21">
        <v>1822</v>
      </c>
      <c r="D326" s="9" t="s">
        <v>12</v>
      </c>
      <c r="E326" s="9" t="s">
        <v>11</v>
      </c>
      <c r="F326" s="8">
        <v>284.2</v>
      </c>
      <c r="G326" s="34">
        <f t="shared" si="7"/>
        <v>622.08334965236236</v>
      </c>
      <c r="I326" s="4">
        <v>1.4999999999999999E-2</v>
      </c>
      <c r="J326" s="15"/>
      <c r="K326" s="16">
        <f t="shared" si="5"/>
        <v>1.4999999999999999E-2</v>
      </c>
      <c r="L326" s="10">
        <f t="shared" si="6"/>
        <v>613.47688894309158</v>
      </c>
    </row>
    <row r="327" spans="2:12">
      <c r="B327" s="21">
        <v>1823</v>
      </c>
      <c r="D327" s="9" t="s">
        <v>12</v>
      </c>
      <c r="E327" s="9" t="s">
        <v>11</v>
      </c>
      <c r="F327" s="8">
        <v>284.3</v>
      </c>
      <c r="G327" s="34">
        <f t="shared" si="7"/>
        <v>622.30223893795437</v>
      </c>
      <c r="I327" s="4">
        <v>1.6E-2</v>
      </c>
      <c r="J327" s="15"/>
      <c r="K327" s="16">
        <f t="shared" si="5"/>
        <v>1.6E-2</v>
      </c>
      <c r="L327" s="10">
        <f t="shared" si="6"/>
        <v>613.49288894309154</v>
      </c>
    </row>
    <row r="328" spans="2:12">
      <c r="B328" s="21">
        <v>1824</v>
      </c>
      <c r="D328" s="9" t="s">
        <v>12</v>
      </c>
      <c r="E328" s="9" t="s">
        <v>11</v>
      </c>
      <c r="F328" s="8">
        <v>284.3</v>
      </c>
      <c r="G328" s="34">
        <f t="shared" si="7"/>
        <v>622.30223893795437</v>
      </c>
      <c r="I328" s="4">
        <v>1.6E-2</v>
      </c>
      <c r="J328" s="15"/>
      <c r="K328" s="16">
        <f t="shared" si="5"/>
        <v>1.6E-2</v>
      </c>
      <c r="L328" s="10">
        <f t="shared" si="6"/>
        <v>613.50888894309151</v>
      </c>
    </row>
    <row r="329" spans="2:12">
      <c r="B329" s="21">
        <v>1825</v>
      </c>
      <c r="D329" s="9" t="s">
        <v>12</v>
      </c>
      <c r="E329" s="9" t="s">
        <v>11</v>
      </c>
      <c r="F329" s="8">
        <v>284.3</v>
      </c>
      <c r="G329" s="34">
        <f t="shared" si="7"/>
        <v>622.30223893795437</v>
      </c>
      <c r="I329" s="4">
        <v>1.7000000000000001E-2</v>
      </c>
      <c r="J329" s="15"/>
      <c r="K329" s="16">
        <f t="shared" si="5"/>
        <v>1.7000000000000001E-2</v>
      </c>
      <c r="L329" s="10">
        <f t="shared" si="6"/>
        <v>613.52588894309156</v>
      </c>
    </row>
    <row r="330" spans="2:12">
      <c r="B330" s="21">
        <v>1826</v>
      </c>
      <c r="D330" s="9" t="s">
        <v>12</v>
      </c>
      <c r="E330" s="9" t="s">
        <v>11</v>
      </c>
      <c r="F330" s="8">
        <v>284.3</v>
      </c>
      <c r="G330" s="34">
        <f t="shared" si="7"/>
        <v>622.30223893795437</v>
      </c>
      <c r="I330" s="4">
        <v>1.7000000000000001E-2</v>
      </c>
      <c r="J330" s="15"/>
      <c r="K330" s="16">
        <f t="shared" si="5"/>
        <v>1.7000000000000001E-2</v>
      </c>
      <c r="L330" s="10">
        <f t="shared" si="6"/>
        <v>613.54288894309161</v>
      </c>
    </row>
    <row r="331" spans="2:12">
      <c r="B331" s="21">
        <v>1827</v>
      </c>
      <c r="D331" s="9" t="s">
        <v>12</v>
      </c>
      <c r="E331" s="9" t="s">
        <v>11</v>
      </c>
      <c r="F331" s="8">
        <v>284.3</v>
      </c>
      <c r="G331" s="34">
        <f t="shared" si="7"/>
        <v>622.30223893795437</v>
      </c>
      <c r="I331" s="4">
        <v>1.7999999999999999E-2</v>
      </c>
      <c r="J331" s="15"/>
      <c r="K331" s="16">
        <f t="shared" si="5"/>
        <v>1.7999999999999999E-2</v>
      </c>
      <c r="L331" s="10">
        <f t="shared" si="6"/>
        <v>613.56088894309164</v>
      </c>
    </row>
    <row r="332" spans="2:12">
      <c r="B332" s="21">
        <v>1828</v>
      </c>
      <c r="D332" s="9" t="s">
        <v>12</v>
      </c>
      <c r="E332" s="9" t="s">
        <v>11</v>
      </c>
      <c r="F332" s="8">
        <v>284.39999999999998</v>
      </c>
      <c r="G332" s="34">
        <f t="shared" si="7"/>
        <v>622.52112822354638</v>
      </c>
      <c r="I332" s="4">
        <v>1.7999999999999999E-2</v>
      </c>
      <c r="J332" s="15"/>
      <c r="K332" s="16">
        <f t="shared" si="5"/>
        <v>1.7999999999999999E-2</v>
      </c>
      <c r="L332" s="10">
        <f t="shared" si="6"/>
        <v>613.57888894309167</v>
      </c>
    </row>
    <row r="333" spans="2:12">
      <c r="B333" s="21">
        <v>1829</v>
      </c>
      <c r="D333" s="9" t="s">
        <v>12</v>
      </c>
      <c r="E333" s="9" t="s">
        <v>11</v>
      </c>
      <c r="F333" s="8">
        <v>284.39999999999998</v>
      </c>
      <c r="G333" s="34">
        <f t="shared" si="7"/>
        <v>622.52112822354638</v>
      </c>
      <c r="I333" s="4">
        <v>1.7999999999999999E-2</v>
      </c>
      <c r="J333" s="15"/>
      <c r="K333" s="16">
        <f t="shared" si="5"/>
        <v>1.7999999999999999E-2</v>
      </c>
      <c r="L333" s="10">
        <f t="shared" si="6"/>
        <v>613.5968889430917</v>
      </c>
    </row>
    <row r="334" spans="2:12">
      <c r="B334" s="21">
        <v>1830</v>
      </c>
      <c r="D334" s="9" t="s">
        <v>12</v>
      </c>
      <c r="E334" s="9" t="s">
        <v>11</v>
      </c>
      <c r="F334" s="8">
        <v>284.39999999999998</v>
      </c>
      <c r="G334" s="34">
        <f t="shared" si="7"/>
        <v>622.52112822354638</v>
      </c>
      <c r="I334" s="4">
        <v>2.4E-2</v>
      </c>
      <c r="J334" s="15"/>
      <c r="K334" s="16">
        <f t="shared" si="5"/>
        <v>2.4E-2</v>
      </c>
      <c r="L334" s="10">
        <f t="shared" si="6"/>
        <v>613.6208889430917</v>
      </c>
    </row>
    <row r="335" spans="2:12">
      <c r="B335" s="21">
        <v>1831</v>
      </c>
      <c r="D335" s="9" t="s">
        <v>12</v>
      </c>
      <c r="E335" s="9" t="s">
        <v>11</v>
      </c>
      <c r="F335" s="8">
        <v>284.39999999999998</v>
      </c>
      <c r="G335" s="34">
        <f t="shared" si="7"/>
        <v>622.52112822354638</v>
      </c>
      <c r="I335" s="4">
        <v>2.3E-2</v>
      </c>
      <c r="J335" s="15"/>
      <c r="K335" s="16">
        <f t="shared" si="5"/>
        <v>2.3E-2</v>
      </c>
      <c r="L335" s="10">
        <f t="shared" si="6"/>
        <v>613.64388894309172</v>
      </c>
    </row>
    <row r="336" spans="2:12">
      <c r="B336" s="21">
        <v>1832</v>
      </c>
      <c r="D336" s="9" t="s">
        <v>12</v>
      </c>
      <c r="E336" s="9" t="s">
        <v>11</v>
      </c>
      <c r="F336" s="8">
        <v>284.39999999999998</v>
      </c>
      <c r="G336" s="34">
        <f t="shared" si="7"/>
        <v>622.52112822354638</v>
      </c>
      <c r="I336" s="4">
        <v>2.3E-2</v>
      </c>
      <c r="J336" s="15"/>
      <c r="K336" s="16">
        <f t="shared" si="5"/>
        <v>2.3E-2</v>
      </c>
      <c r="L336" s="10">
        <f t="shared" si="6"/>
        <v>613.66688894309175</v>
      </c>
    </row>
    <row r="337" spans="2:12">
      <c r="B337" s="21">
        <v>1833</v>
      </c>
      <c r="D337" s="9" t="s">
        <v>12</v>
      </c>
      <c r="E337" s="9" t="s">
        <v>11</v>
      </c>
      <c r="F337" s="8">
        <v>284.5</v>
      </c>
      <c r="G337" s="34">
        <f t="shared" si="7"/>
        <v>622.7400175091384</v>
      </c>
      <c r="I337" s="4">
        <v>2.4E-2</v>
      </c>
      <c r="J337" s="15"/>
      <c r="K337" s="16">
        <f t="shared" si="5"/>
        <v>2.4E-2</v>
      </c>
      <c r="L337" s="10">
        <f t="shared" si="6"/>
        <v>613.69088894309175</v>
      </c>
    </row>
    <row r="338" spans="2:12">
      <c r="B338" s="21">
        <v>1834</v>
      </c>
      <c r="D338" s="9" t="s">
        <v>12</v>
      </c>
      <c r="E338" s="9" t="s">
        <v>11</v>
      </c>
      <c r="F338" s="8">
        <v>284.5</v>
      </c>
      <c r="G338" s="34">
        <f t="shared" si="7"/>
        <v>622.7400175091384</v>
      </c>
      <c r="I338" s="4">
        <v>2.4E-2</v>
      </c>
      <c r="J338" s="15"/>
      <c r="K338" s="16">
        <f t="shared" si="5"/>
        <v>2.4E-2</v>
      </c>
      <c r="L338" s="10">
        <f t="shared" si="6"/>
        <v>613.71488894309175</v>
      </c>
    </row>
    <row r="339" spans="2:12">
      <c r="B339" s="21">
        <v>1835</v>
      </c>
      <c r="D339" s="9" t="s">
        <v>12</v>
      </c>
      <c r="E339" s="9" t="s">
        <v>11</v>
      </c>
      <c r="F339" s="8">
        <v>284.5</v>
      </c>
      <c r="G339" s="34">
        <f t="shared" si="7"/>
        <v>622.7400175091384</v>
      </c>
      <c r="I339" s="4">
        <v>2.5000000000000001E-2</v>
      </c>
      <c r="J339" s="15"/>
      <c r="K339" s="16">
        <f t="shared" si="5"/>
        <v>2.5000000000000001E-2</v>
      </c>
      <c r="L339" s="10">
        <f t="shared" si="6"/>
        <v>613.73988894309173</v>
      </c>
    </row>
    <row r="340" spans="2:12">
      <c r="B340" s="21">
        <v>1836</v>
      </c>
      <c r="D340" s="9" t="s">
        <v>12</v>
      </c>
      <c r="E340" s="9" t="s">
        <v>11</v>
      </c>
      <c r="F340" s="8">
        <v>284.5</v>
      </c>
      <c r="G340" s="34">
        <f t="shared" si="7"/>
        <v>622.7400175091384</v>
      </c>
      <c r="I340" s="4">
        <v>2.9000000000000001E-2</v>
      </c>
      <c r="J340" s="15"/>
      <c r="K340" s="16">
        <f t="shared" si="5"/>
        <v>2.9000000000000001E-2</v>
      </c>
      <c r="L340" s="10">
        <f t="shared" si="6"/>
        <v>613.76888894309172</v>
      </c>
    </row>
    <row r="341" spans="2:12">
      <c r="B341" s="21">
        <v>1837</v>
      </c>
      <c r="D341" s="9" t="s">
        <v>12</v>
      </c>
      <c r="E341" s="9" t="s">
        <v>11</v>
      </c>
      <c r="F341" s="8">
        <v>284.5</v>
      </c>
      <c r="G341" s="34">
        <f t="shared" si="7"/>
        <v>622.7400175091384</v>
      </c>
      <c r="I341" s="4">
        <v>2.9000000000000001E-2</v>
      </c>
      <c r="J341" s="15"/>
      <c r="K341" s="16">
        <f t="shared" si="5"/>
        <v>2.9000000000000001E-2</v>
      </c>
      <c r="L341" s="10">
        <f t="shared" si="6"/>
        <v>613.79788894309172</v>
      </c>
    </row>
    <row r="342" spans="2:12">
      <c r="B342" s="21">
        <v>1838</v>
      </c>
      <c r="D342" s="9" t="s">
        <v>12</v>
      </c>
      <c r="E342" s="9" t="s">
        <v>11</v>
      </c>
      <c r="F342" s="8">
        <v>284.60000000000002</v>
      </c>
      <c r="G342" s="34">
        <f t="shared" si="7"/>
        <v>622.95890679473041</v>
      </c>
      <c r="I342" s="4">
        <v>0.03</v>
      </c>
      <c r="J342" s="15"/>
      <c r="K342" s="16">
        <f t="shared" si="5"/>
        <v>0.03</v>
      </c>
      <c r="L342" s="10">
        <f t="shared" si="6"/>
        <v>613.82788894309169</v>
      </c>
    </row>
    <row r="343" spans="2:12">
      <c r="B343" s="21">
        <v>1839</v>
      </c>
      <c r="D343" s="9" t="s">
        <v>12</v>
      </c>
      <c r="E343" s="9" t="s">
        <v>11</v>
      </c>
      <c r="F343" s="8">
        <v>284.60000000000002</v>
      </c>
      <c r="G343" s="34">
        <f t="shared" si="7"/>
        <v>622.95890679473041</v>
      </c>
      <c r="I343" s="4">
        <v>3.1E-2</v>
      </c>
      <c r="J343" s="15"/>
      <c r="K343" s="16">
        <f t="shared" si="5"/>
        <v>3.1E-2</v>
      </c>
      <c r="L343" s="10">
        <f t="shared" si="6"/>
        <v>613.85888894309164</v>
      </c>
    </row>
    <row r="344" spans="2:12">
      <c r="B344" s="21">
        <v>1840</v>
      </c>
      <c r="D344" s="9" t="s">
        <v>12</v>
      </c>
      <c r="E344" s="9" t="s">
        <v>11</v>
      </c>
      <c r="F344" s="8">
        <v>284.60000000000002</v>
      </c>
      <c r="G344" s="34">
        <f t="shared" si="7"/>
        <v>622.95890679473041</v>
      </c>
      <c r="I344" s="4">
        <v>3.3000000000000002E-2</v>
      </c>
      <c r="J344" s="15"/>
      <c r="K344" s="16">
        <f t="shared" si="5"/>
        <v>3.3000000000000002E-2</v>
      </c>
      <c r="L344" s="10">
        <f t="shared" si="6"/>
        <v>613.89188894309166</v>
      </c>
    </row>
    <row r="345" spans="2:12">
      <c r="B345" s="21">
        <v>1841</v>
      </c>
      <c r="D345" s="9" t="s">
        <v>12</v>
      </c>
      <c r="E345" s="9" t="s">
        <v>11</v>
      </c>
      <c r="F345" s="8">
        <v>284.60000000000002</v>
      </c>
      <c r="G345" s="34">
        <f t="shared" si="7"/>
        <v>622.95890679473041</v>
      </c>
      <c r="I345" s="4">
        <v>3.4000000000000002E-2</v>
      </c>
      <c r="J345" s="15"/>
      <c r="K345" s="16">
        <f t="shared" si="5"/>
        <v>3.4000000000000002E-2</v>
      </c>
      <c r="L345" s="10">
        <f t="shared" si="6"/>
        <v>613.92588894309165</v>
      </c>
    </row>
    <row r="346" spans="2:12">
      <c r="B346" s="21">
        <v>1842</v>
      </c>
      <c r="D346" s="9" t="s">
        <v>12</v>
      </c>
      <c r="E346" s="9" t="s">
        <v>11</v>
      </c>
      <c r="F346" s="8">
        <v>284.7</v>
      </c>
      <c r="G346" s="34">
        <f t="shared" si="7"/>
        <v>623.1777960803222</v>
      </c>
      <c r="I346" s="4">
        <v>3.5999999999999997E-2</v>
      </c>
      <c r="J346" s="15"/>
      <c r="K346" s="16">
        <f t="shared" si="5"/>
        <v>3.5999999999999997E-2</v>
      </c>
      <c r="L346" s="10">
        <f t="shared" si="6"/>
        <v>613.96188894309159</v>
      </c>
    </row>
    <row r="347" spans="2:12">
      <c r="B347" s="21">
        <v>1843</v>
      </c>
      <c r="D347" s="9" t="s">
        <v>12</v>
      </c>
      <c r="E347" s="9" t="s">
        <v>11</v>
      </c>
      <c r="F347" s="8">
        <v>284.7</v>
      </c>
      <c r="G347" s="34">
        <f t="shared" si="7"/>
        <v>623.1777960803222</v>
      </c>
      <c r="I347" s="4">
        <v>3.6999999999999998E-2</v>
      </c>
      <c r="J347" s="15"/>
      <c r="K347" s="16">
        <f t="shared" si="5"/>
        <v>3.6999999999999998E-2</v>
      </c>
      <c r="L347" s="10">
        <f t="shared" si="6"/>
        <v>613.99888894309163</v>
      </c>
    </row>
    <row r="348" spans="2:12">
      <c r="B348" s="21">
        <v>1844</v>
      </c>
      <c r="D348" s="9" t="s">
        <v>12</v>
      </c>
      <c r="E348" s="9" t="s">
        <v>11</v>
      </c>
      <c r="F348" s="8">
        <v>284.7</v>
      </c>
      <c r="G348" s="34">
        <f t="shared" si="7"/>
        <v>623.1777960803222</v>
      </c>
      <c r="I348" s="4">
        <v>3.9E-2</v>
      </c>
      <c r="J348" s="15"/>
      <c r="K348" s="16">
        <f t="shared" si="5"/>
        <v>3.9E-2</v>
      </c>
      <c r="L348" s="10">
        <f t="shared" si="6"/>
        <v>614.03788894309162</v>
      </c>
    </row>
    <row r="349" spans="2:12">
      <c r="B349" s="21">
        <v>1845</v>
      </c>
      <c r="D349" s="9" t="s">
        <v>12</v>
      </c>
      <c r="E349" s="9" t="s">
        <v>11</v>
      </c>
      <c r="F349" s="8">
        <v>284.8</v>
      </c>
      <c r="G349" s="34">
        <f t="shared" si="7"/>
        <v>623.39668536591421</v>
      </c>
      <c r="I349" s="4">
        <v>4.2999999999999997E-2</v>
      </c>
      <c r="J349" s="15"/>
      <c r="K349" s="16">
        <f t="shared" ref="K349:K412" si="8">IF(I349,I349+J349,"")</f>
        <v>4.2999999999999997E-2</v>
      </c>
      <c r="L349" s="10">
        <f t="shared" si="6"/>
        <v>614.08088894309162</v>
      </c>
    </row>
    <row r="350" spans="2:12">
      <c r="B350" s="21">
        <v>1846</v>
      </c>
      <c r="D350" s="9" t="s">
        <v>12</v>
      </c>
      <c r="E350" s="9" t="s">
        <v>11</v>
      </c>
      <c r="F350" s="8">
        <v>284.89999999999998</v>
      </c>
      <c r="G350" s="34">
        <f t="shared" si="7"/>
        <v>623.61557465150622</v>
      </c>
      <c r="I350" s="4">
        <v>4.2999999999999997E-2</v>
      </c>
      <c r="J350" s="15"/>
      <c r="K350" s="16">
        <f t="shared" si="8"/>
        <v>4.2999999999999997E-2</v>
      </c>
      <c r="L350" s="10">
        <f t="shared" ref="L350:L413" si="9">IF(K350,L349+K350,"")</f>
        <v>614.12388894309163</v>
      </c>
    </row>
    <row r="351" spans="2:12">
      <c r="B351" s="21">
        <v>1847</v>
      </c>
      <c r="D351" s="9" t="s">
        <v>12</v>
      </c>
      <c r="E351" s="9" t="s">
        <v>11</v>
      </c>
      <c r="F351" s="8">
        <v>284.89999999999998</v>
      </c>
      <c r="G351" s="34">
        <f t="shared" si="7"/>
        <v>623.61557465150622</v>
      </c>
      <c r="I351" s="4">
        <v>4.5999999999999999E-2</v>
      </c>
      <c r="J351" s="15"/>
      <c r="K351" s="16">
        <f t="shared" si="8"/>
        <v>4.5999999999999999E-2</v>
      </c>
      <c r="L351" s="10">
        <f t="shared" si="9"/>
        <v>614.16988894309168</v>
      </c>
    </row>
    <row r="352" spans="2:12">
      <c r="B352" s="21">
        <v>1848</v>
      </c>
      <c r="D352" s="9" t="s">
        <v>12</v>
      </c>
      <c r="E352" s="9" t="s">
        <v>11</v>
      </c>
      <c r="F352" s="8">
        <v>285</v>
      </c>
      <c r="G352" s="34">
        <f t="shared" si="7"/>
        <v>623.83446393709823</v>
      </c>
      <c r="I352" s="4">
        <v>4.7E-2</v>
      </c>
      <c r="J352" s="15"/>
      <c r="K352" s="16">
        <f t="shared" si="8"/>
        <v>4.7E-2</v>
      </c>
      <c r="L352" s="10">
        <f t="shared" si="9"/>
        <v>614.2168889430917</v>
      </c>
    </row>
    <row r="353" spans="2:12">
      <c r="B353" s="21">
        <v>1849</v>
      </c>
      <c r="D353" s="9" t="s">
        <v>12</v>
      </c>
      <c r="E353" s="9" t="s">
        <v>11</v>
      </c>
      <c r="F353" s="8">
        <v>285.10000000000002</v>
      </c>
      <c r="G353" s="34">
        <f t="shared" si="7"/>
        <v>624.05335322269025</v>
      </c>
      <c r="I353" s="4">
        <v>0.05</v>
      </c>
      <c r="J353" s="15"/>
      <c r="K353" s="16">
        <f t="shared" si="8"/>
        <v>0.05</v>
      </c>
      <c r="L353" s="10">
        <f t="shared" si="9"/>
        <v>614.26688894309166</v>
      </c>
    </row>
    <row r="354" spans="2:12">
      <c r="B354" s="21">
        <v>1850</v>
      </c>
      <c r="D354" s="9" t="s">
        <v>12</v>
      </c>
      <c r="E354" s="9" t="s">
        <v>11</v>
      </c>
      <c r="F354" s="8">
        <v>285.2</v>
      </c>
      <c r="G354" s="34">
        <f t="shared" si="7"/>
        <v>624.27224250828203</v>
      </c>
      <c r="I354" s="4">
        <v>5.3999999999999999E-2</v>
      </c>
      <c r="J354" s="17">
        <v>0.50280000000000002</v>
      </c>
      <c r="K354" s="16">
        <f t="shared" si="8"/>
        <v>0.55680000000000007</v>
      </c>
      <c r="L354" s="10">
        <f t="shared" si="9"/>
        <v>614.82368894309161</v>
      </c>
    </row>
    <row r="355" spans="2:12">
      <c r="B355" s="21">
        <v>1851</v>
      </c>
      <c r="D355" s="9" t="s">
        <v>12</v>
      </c>
      <c r="E355" s="9" t="s">
        <v>11</v>
      </c>
      <c r="F355" s="8">
        <v>285.3</v>
      </c>
      <c r="G355" s="34">
        <f t="shared" si="7"/>
        <v>624.49113179387405</v>
      </c>
      <c r="I355" s="4">
        <v>5.3999999999999999E-2</v>
      </c>
      <c r="J355" s="17">
        <v>0.49513000000000001</v>
      </c>
      <c r="K355" s="16">
        <f t="shared" si="8"/>
        <v>0.54913000000000001</v>
      </c>
      <c r="L355" s="10">
        <f t="shared" si="9"/>
        <v>615.3728189430916</v>
      </c>
    </row>
    <row r="356" spans="2:12">
      <c r="B356" s="21">
        <v>1852</v>
      </c>
      <c r="D356" s="9" t="s">
        <v>12</v>
      </c>
      <c r="E356" s="9" t="s">
        <v>11</v>
      </c>
      <c r="F356" s="8">
        <v>285.39999999999998</v>
      </c>
      <c r="G356" s="34">
        <f t="shared" si="7"/>
        <v>624.71002107946606</v>
      </c>
      <c r="I356" s="4">
        <v>5.7000000000000002E-2</v>
      </c>
      <c r="J356" s="17">
        <v>0.55054000000000003</v>
      </c>
      <c r="K356" s="16">
        <f t="shared" si="8"/>
        <v>0.60754000000000008</v>
      </c>
      <c r="L356" s="10">
        <f t="shared" si="9"/>
        <v>615.98035894309157</v>
      </c>
    </row>
    <row r="357" spans="2:12">
      <c r="B357" s="21">
        <v>1853</v>
      </c>
      <c r="D357" s="9" t="s">
        <v>12</v>
      </c>
      <c r="E357" s="9" t="s">
        <v>11</v>
      </c>
      <c r="F357" s="8">
        <v>285.5</v>
      </c>
      <c r="G357" s="34">
        <f t="shared" si="7"/>
        <v>624.92891036505807</v>
      </c>
      <c r="I357" s="4">
        <v>5.8999999999999997E-2</v>
      </c>
      <c r="J357" s="17">
        <v>0.54851000000000005</v>
      </c>
      <c r="K357" s="16">
        <f t="shared" si="8"/>
        <v>0.60750999999999999</v>
      </c>
      <c r="L357" s="10">
        <f t="shared" si="9"/>
        <v>616.58786894309162</v>
      </c>
    </row>
    <row r="358" spans="2:12">
      <c r="B358" s="21">
        <v>1854</v>
      </c>
      <c r="D358" s="9" t="s">
        <v>12</v>
      </c>
      <c r="E358" s="9" t="s">
        <v>11</v>
      </c>
      <c r="F358" s="8">
        <v>285.60000000000002</v>
      </c>
      <c r="G358" s="34">
        <f t="shared" si="7"/>
        <v>625.14779965064997</v>
      </c>
      <c r="I358" s="4">
        <v>6.9000000000000006E-2</v>
      </c>
      <c r="J358" s="17">
        <v>0.54607000000000006</v>
      </c>
      <c r="K358" s="16">
        <f t="shared" si="8"/>
        <v>0.61507000000000001</v>
      </c>
      <c r="L358" s="10">
        <f t="shared" si="9"/>
        <v>617.20293894309157</v>
      </c>
    </row>
    <row r="359" spans="2:12">
      <c r="B359" s="21">
        <v>1855</v>
      </c>
      <c r="D359" s="9" t="s">
        <v>12</v>
      </c>
      <c r="E359" s="9" t="s">
        <v>11</v>
      </c>
      <c r="F359" s="8">
        <v>285.7</v>
      </c>
      <c r="G359" s="34">
        <f t="shared" si="7"/>
        <v>625.36668893624187</v>
      </c>
      <c r="I359" s="4">
        <v>7.0999999999999994E-2</v>
      </c>
      <c r="J359" s="17">
        <v>0.54315000000000002</v>
      </c>
      <c r="K359" s="16">
        <f t="shared" si="8"/>
        <v>0.61414999999999997</v>
      </c>
      <c r="L359" s="10">
        <f t="shared" si="9"/>
        <v>617.81708894309156</v>
      </c>
    </row>
    <row r="360" spans="2:12">
      <c r="B360" s="21">
        <v>1856</v>
      </c>
      <c r="D360" s="9" t="s">
        <v>12</v>
      </c>
      <c r="E360" s="9" t="s">
        <v>11</v>
      </c>
      <c r="F360" s="8">
        <v>285.8</v>
      </c>
      <c r="G360" s="34">
        <f t="shared" ref="G360:G423" si="10">IF(F360,F360*4.08593333105/22.4*12,"")</f>
        <v>625.58557822183388</v>
      </c>
      <c r="I360" s="4">
        <v>7.5999999999999998E-2</v>
      </c>
      <c r="J360" s="17">
        <v>0.54832999999999998</v>
      </c>
      <c r="K360" s="16">
        <f t="shared" si="8"/>
        <v>0.62432999999999994</v>
      </c>
      <c r="L360" s="10">
        <f t="shared" si="9"/>
        <v>618.44141894309155</v>
      </c>
    </row>
    <row r="361" spans="2:12">
      <c r="B361" s="21">
        <v>1857</v>
      </c>
      <c r="D361" s="9" t="s">
        <v>12</v>
      </c>
      <c r="E361" s="9" t="s">
        <v>11</v>
      </c>
      <c r="F361" s="8">
        <v>285.89999999999998</v>
      </c>
      <c r="G361" s="34">
        <f t="shared" si="10"/>
        <v>625.8044675074259</v>
      </c>
      <c r="I361" s="4">
        <v>7.6999999999999999E-2</v>
      </c>
      <c r="J361" s="17">
        <v>0.55361000000000005</v>
      </c>
      <c r="K361" s="16">
        <f t="shared" si="8"/>
        <v>0.63061</v>
      </c>
      <c r="L361" s="10">
        <f t="shared" si="9"/>
        <v>619.0720289430916</v>
      </c>
    </row>
    <row r="362" spans="2:12">
      <c r="B362" s="21">
        <v>1858</v>
      </c>
      <c r="D362" s="9" t="s">
        <v>12</v>
      </c>
      <c r="E362" s="9" t="s">
        <v>11</v>
      </c>
      <c r="F362" s="8">
        <v>286</v>
      </c>
      <c r="G362" s="34">
        <f t="shared" si="10"/>
        <v>626.02335679301791</v>
      </c>
      <c r="I362" s="4">
        <v>7.8E-2</v>
      </c>
      <c r="J362" s="17">
        <v>0.55878000000000005</v>
      </c>
      <c r="K362" s="16">
        <f t="shared" si="8"/>
        <v>0.63678000000000001</v>
      </c>
      <c r="L362" s="10">
        <f t="shared" si="9"/>
        <v>619.70880894309164</v>
      </c>
    </row>
    <row r="363" spans="2:12">
      <c r="B363" s="21">
        <v>1859</v>
      </c>
      <c r="D363" s="9" t="s">
        <v>12</v>
      </c>
      <c r="E363" s="9" t="s">
        <v>11</v>
      </c>
      <c r="F363" s="8">
        <v>286.2</v>
      </c>
      <c r="G363" s="34">
        <f t="shared" si="10"/>
        <v>626.46113536420171</v>
      </c>
      <c r="I363" s="4">
        <v>8.3000000000000004E-2</v>
      </c>
      <c r="J363" s="17">
        <v>0.56396999999999997</v>
      </c>
      <c r="K363" s="16">
        <f t="shared" si="8"/>
        <v>0.64696999999999993</v>
      </c>
      <c r="L363" s="10">
        <f t="shared" si="9"/>
        <v>620.35577894309165</v>
      </c>
    </row>
    <row r="364" spans="2:12">
      <c r="B364" s="21">
        <v>1860</v>
      </c>
      <c r="D364" s="9" t="s">
        <v>12</v>
      </c>
      <c r="E364" s="9" t="s">
        <v>11</v>
      </c>
      <c r="F364" s="8">
        <v>286.3</v>
      </c>
      <c r="G364" s="34">
        <f t="shared" si="10"/>
        <v>626.68002464979372</v>
      </c>
      <c r="I364" s="4">
        <v>9.0999999999999998E-2</v>
      </c>
      <c r="J364" s="17">
        <v>0.56911999999999996</v>
      </c>
      <c r="K364" s="16">
        <f t="shared" si="8"/>
        <v>0.66011999999999993</v>
      </c>
      <c r="L364" s="10">
        <f t="shared" si="9"/>
        <v>621.01589894309166</v>
      </c>
    </row>
    <row r="365" spans="2:12">
      <c r="B365" s="21">
        <v>1861</v>
      </c>
      <c r="D365" s="9" t="s">
        <v>12</v>
      </c>
      <c r="E365" s="9" t="s">
        <v>11</v>
      </c>
      <c r="F365" s="8">
        <v>286.5</v>
      </c>
      <c r="G365" s="34">
        <f t="shared" si="10"/>
        <v>627.11780322097775</v>
      </c>
      <c r="I365" s="4">
        <v>9.5000000000000001E-2</v>
      </c>
      <c r="J365" s="17">
        <v>0.58091999999999999</v>
      </c>
      <c r="K365" s="16">
        <f t="shared" si="8"/>
        <v>0.67591999999999997</v>
      </c>
      <c r="L365" s="10">
        <f t="shared" si="9"/>
        <v>621.69181894309168</v>
      </c>
    </row>
    <row r="366" spans="2:12">
      <c r="B366" s="21">
        <v>1862</v>
      </c>
      <c r="D366" s="9" t="s">
        <v>12</v>
      </c>
      <c r="E366" s="9" t="s">
        <v>11</v>
      </c>
      <c r="F366" s="8">
        <v>286.60000000000002</v>
      </c>
      <c r="G366" s="34">
        <f t="shared" si="10"/>
        <v>627.33669250656976</v>
      </c>
      <c r="I366" s="4">
        <v>9.7000000000000003E-2</v>
      </c>
      <c r="J366" s="17">
        <v>0.52222999999999997</v>
      </c>
      <c r="K366" s="16">
        <f t="shared" si="8"/>
        <v>0.61922999999999995</v>
      </c>
      <c r="L366" s="10">
        <f t="shared" si="9"/>
        <v>622.31104894309169</v>
      </c>
    </row>
    <row r="367" spans="2:12">
      <c r="B367" s="21">
        <v>1863</v>
      </c>
      <c r="D367" s="9" t="s">
        <v>12</v>
      </c>
      <c r="E367" s="9" t="s">
        <v>11</v>
      </c>
      <c r="F367" s="8">
        <v>286.8</v>
      </c>
      <c r="G367" s="34">
        <f t="shared" si="10"/>
        <v>627.77447107775356</v>
      </c>
      <c r="I367" s="4">
        <v>0.104</v>
      </c>
      <c r="J367" s="17">
        <v>0.52215</v>
      </c>
      <c r="K367" s="16">
        <f t="shared" si="8"/>
        <v>0.62614999999999998</v>
      </c>
      <c r="L367" s="10">
        <f t="shared" si="9"/>
        <v>622.93719894309174</v>
      </c>
    </row>
    <row r="368" spans="2:12">
      <c r="B368" s="21">
        <v>1864</v>
      </c>
      <c r="D368" s="9" t="s">
        <v>12</v>
      </c>
      <c r="E368" s="9" t="s">
        <v>11</v>
      </c>
      <c r="F368" s="8">
        <v>287</v>
      </c>
      <c r="G368" s="34">
        <f t="shared" si="10"/>
        <v>628.21224964893747</v>
      </c>
      <c r="I368" s="4">
        <v>0.112</v>
      </c>
      <c r="J368" s="17">
        <v>0.52227000000000001</v>
      </c>
      <c r="K368" s="16">
        <f t="shared" si="8"/>
        <v>0.63427</v>
      </c>
      <c r="L368" s="10">
        <f t="shared" si="9"/>
        <v>623.57146894309176</v>
      </c>
    </row>
    <row r="369" spans="2:12">
      <c r="B369" s="21">
        <v>1865</v>
      </c>
      <c r="D369" s="9" t="s">
        <v>12</v>
      </c>
      <c r="E369" s="9" t="s">
        <v>11</v>
      </c>
      <c r="F369" s="8">
        <v>287.2</v>
      </c>
      <c r="G369" s="34">
        <f t="shared" si="10"/>
        <v>628.65002822012138</v>
      </c>
      <c r="I369" s="4">
        <v>0.11899999999999999</v>
      </c>
      <c r="J369" s="17">
        <v>0.52251999999999998</v>
      </c>
      <c r="K369" s="16">
        <f t="shared" si="8"/>
        <v>0.64151999999999998</v>
      </c>
      <c r="L369" s="10">
        <f t="shared" si="9"/>
        <v>624.21298894309177</v>
      </c>
    </row>
    <row r="370" spans="2:12">
      <c r="B370" s="21">
        <v>1866</v>
      </c>
      <c r="D370" s="9" t="s">
        <v>12</v>
      </c>
      <c r="E370" s="9" t="s">
        <v>11</v>
      </c>
      <c r="F370" s="8">
        <v>287.39999999999998</v>
      </c>
      <c r="G370" s="34">
        <f t="shared" si="10"/>
        <v>629.0878067913053</v>
      </c>
      <c r="I370" s="4">
        <v>0.122</v>
      </c>
      <c r="J370" s="17">
        <v>0.52244000000000002</v>
      </c>
      <c r="K370" s="16">
        <f t="shared" si="8"/>
        <v>0.64444000000000001</v>
      </c>
      <c r="L370" s="10">
        <f t="shared" si="9"/>
        <v>624.8574289430918</v>
      </c>
    </row>
    <row r="371" spans="2:12">
      <c r="B371" s="21">
        <v>1867</v>
      </c>
      <c r="D371" s="9" t="s">
        <v>12</v>
      </c>
      <c r="E371" s="9" t="s">
        <v>11</v>
      </c>
      <c r="F371" s="8">
        <v>287.60000000000002</v>
      </c>
      <c r="G371" s="34">
        <f t="shared" si="10"/>
        <v>629.52558536248932</v>
      </c>
      <c r="I371" s="4">
        <v>0.13</v>
      </c>
      <c r="J371" s="17">
        <v>0.52059</v>
      </c>
      <c r="K371" s="16">
        <f t="shared" si="8"/>
        <v>0.65059</v>
      </c>
      <c r="L371" s="10">
        <f t="shared" si="9"/>
        <v>625.50801894309177</v>
      </c>
    </row>
    <row r="372" spans="2:12">
      <c r="B372" s="21">
        <v>1868</v>
      </c>
      <c r="D372" s="9" t="s">
        <v>12</v>
      </c>
      <c r="E372" s="9" t="s">
        <v>11</v>
      </c>
      <c r="F372" s="8">
        <v>287.8</v>
      </c>
      <c r="G372" s="34">
        <f t="shared" si="10"/>
        <v>629.96336393367324</v>
      </c>
      <c r="I372" s="4">
        <v>0.13500000000000001</v>
      </c>
      <c r="J372" s="17">
        <v>0.51856000000000002</v>
      </c>
      <c r="K372" s="16">
        <f t="shared" si="8"/>
        <v>0.65356000000000003</v>
      </c>
      <c r="L372" s="10">
        <f t="shared" si="9"/>
        <v>626.16157894309174</v>
      </c>
    </row>
    <row r="373" spans="2:12">
      <c r="B373" s="21">
        <v>1869</v>
      </c>
      <c r="D373" s="9" t="s">
        <v>12</v>
      </c>
      <c r="E373" s="9" t="s">
        <v>11</v>
      </c>
      <c r="F373" s="8">
        <v>288</v>
      </c>
      <c r="G373" s="34">
        <f t="shared" si="10"/>
        <v>630.40114250485715</v>
      </c>
      <c r="I373" s="4">
        <v>0.14199999999999999</v>
      </c>
      <c r="J373" s="17">
        <v>0.51656999999999997</v>
      </c>
      <c r="K373" s="16">
        <f t="shared" si="8"/>
        <v>0.65856999999999999</v>
      </c>
      <c r="L373" s="10">
        <f t="shared" si="9"/>
        <v>626.82014894309179</v>
      </c>
    </row>
    <row r="374" spans="2:12">
      <c r="B374" s="21">
        <v>1870</v>
      </c>
      <c r="D374" s="9" t="s">
        <v>12</v>
      </c>
      <c r="E374" s="9" t="s">
        <v>11</v>
      </c>
      <c r="F374" s="8">
        <v>288.2</v>
      </c>
      <c r="G374" s="34">
        <f t="shared" si="10"/>
        <v>630.83892107604095</v>
      </c>
      <c r="I374" s="4">
        <v>0.14699999999999999</v>
      </c>
      <c r="J374" s="17">
        <v>0.51495000000000002</v>
      </c>
      <c r="K374" s="16">
        <f t="shared" si="8"/>
        <v>0.66195000000000004</v>
      </c>
      <c r="L374" s="10">
        <f t="shared" si="9"/>
        <v>627.48209894309184</v>
      </c>
    </row>
    <row r="375" spans="2:12">
      <c r="B375" s="21">
        <v>1871</v>
      </c>
      <c r="D375" s="9" t="s">
        <v>12</v>
      </c>
      <c r="E375" s="9" t="s">
        <v>11</v>
      </c>
      <c r="F375" s="8">
        <v>288.39999999999998</v>
      </c>
      <c r="G375" s="34">
        <f t="shared" si="10"/>
        <v>631.27669964722497</v>
      </c>
      <c r="I375" s="4">
        <v>0.156</v>
      </c>
      <c r="J375" s="17">
        <v>0.53481000000000001</v>
      </c>
      <c r="K375" s="16">
        <f t="shared" si="8"/>
        <v>0.69081000000000004</v>
      </c>
      <c r="L375" s="10">
        <f t="shared" si="9"/>
        <v>628.1729089430919</v>
      </c>
    </row>
    <row r="376" spans="2:12">
      <c r="B376" s="21">
        <v>1872</v>
      </c>
      <c r="D376" s="9" t="s">
        <v>12</v>
      </c>
      <c r="E376" s="9" t="s">
        <v>11</v>
      </c>
      <c r="F376" s="8">
        <v>288.7</v>
      </c>
      <c r="G376" s="34">
        <f t="shared" si="10"/>
        <v>631.93336750400078</v>
      </c>
      <c r="I376" s="4">
        <v>0.17299999999999999</v>
      </c>
      <c r="J376" s="17">
        <v>0.62065999999999999</v>
      </c>
      <c r="K376" s="16">
        <f t="shared" si="8"/>
        <v>0.79366000000000003</v>
      </c>
      <c r="L376" s="10">
        <f t="shared" si="9"/>
        <v>628.96656894309194</v>
      </c>
    </row>
    <row r="377" spans="2:12">
      <c r="B377" s="21">
        <v>1873</v>
      </c>
      <c r="D377" s="9" t="s">
        <v>12</v>
      </c>
      <c r="E377" s="9" t="s">
        <v>11</v>
      </c>
      <c r="F377" s="8">
        <v>288.89999999999998</v>
      </c>
      <c r="G377" s="34">
        <f t="shared" si="10"/>
        <v>632.37114607518481</v>
      </c>
      <c r="I377" s="4">
        <v>0.184</v>
      </c>
      <c r="J377" s="17">
        <v>0.63036999999999999</v>
      </c>
      <c r="K377" s="16">
        <f t="shared" si="8"/>
        <v>0.81437000000000004</v>
      </c>
      <c r="L377" s="10">
        <f t="shared" si="9"/>
        <v>629.780938943092</v>
      </c>
    </row>
    <row r="378" spans="2:12">
      <c r="B378" s="21">
        <v>1874</v>
      </c>
      <c r="D378" s="9" t="s">
        <v>12</v>
      </c>
      <c r="E378" s="9" t="s">
        <v>11</v>
      </c>
      <c r="F378" s="8">
        <v>289.10000000000002</v>
      </c>
      <c r="G378" s="34">
        <f t="shared" si="10"/>
        <v>632.80892464636872</v>
      </c>
      <c r="I378" s="4">
        <v>0.17399999999999999</v>
      </c>
      <c r="J378" s="17">
        <v>0.63585999999999998</v>
      </c>
      <c r="K378" s="16">
        <f t="shared" si="8"/>
        <v>0.80986000000000002</v>
      </c>
      <c r="L378" s="10">
        <f t="shared" si="9"/>
        <v>630.59079894309195</v>
      </c>
    </row>
    <row r="379" spans="2:12">
      <c r="B379" s="21">
        <v>1875</v>
      </c>
      <c r="D379" s="9" t="s">
        <v>12</v>
      </c>
      <c r="E379" s="9" t="s">
        <v>11</v>
      </c>
      <c r="F379" s="8">
        <v>289.39999999999998</v>
      </c>
      <c r="G379" s="34">
        <f t="shared" si="10"/>
        <v>633.46559250314465</v>
      </c>
      <c r="I379" s="4">
        <v>0.188</v>
      </c>
      <c r="J379" s="17">
        <v>0.64212000000000002</v>
      </c>
      <c r="K379" s="16">
        <f t="shared" si="8"/>
        <v>0.83011999999999997</v>
      </c>
      <c r="L379" s="10">
        <f t="shared" si="9"/>
        <v>631.42091894309192</v>
      </c>
    </row>
    <row r="380" spans="2:12">
      <c r="B380" s="21">
        <v>1876</v>
      </c>
      <c r="D380" s="9" t="s">
        <v>12</v>
      </c>
      <c r="E380" s="9" t="s">
        <v>11</v>
      </c>
      <c r="F380" s="8">
        <v>289.7</v>
      </c>
      <c r="G380" s="34">
        <f t="shared" si="10"/>
        <v>634.12226035992046</v>
      </c>
      <c r="I380" s="4">
        <v>0.191</v>
      </c>
      <c r="J380" s="17">
        <v>0.64900000000000002</v>
      </c>
      <c r="K380" s="16">
        <f t="shared" si="8"/>
        <v>0.84000000000000008</v>
      </c>
      <c r="L380" s="10">
        <f t="shared" si="9"/>
        <v>632.26091894309195</v>
      </c>
    </row>
    <row r="381" spans="2:12">
      <c r="B381" s="21">
        <v>1877</v>
      </c>
      <c r="D381" s="9" t="s">
        <v>12</v>
      </c>
      <c r="E381" s="9" t="s">
        <v>11</v>
      </c>
      <c r="F381" s="8">
        <v>289.89999999999998</v>
      </c>
      <c r="G381" s="34">
        <f t="shared" si="10"/>
        <v>634.56003893110437</v>
      </c>
      <c r="I381" s="4">
        <v>0.19400000000000001</v>
      </c>
      <c r="J381" s="17">
        <v>0.65459000000000001</v>
      </c>
      <c r="K381" s="16">
        <f t="shared" si="8"/>
        <v>0.84858999999999996</v>
      </c>
      <c r="L381" s="10">
        <f t="shared" si="9"/>
        <v>633.1095089430919</v>
      </c>
    </row>
    <row r="382" spans="2:12">
      <c r="B382" s="21">
        <v>1878</v>
      </c>
      <c r="D382" s="9" t="s">
        <v>12</v>
      </c>
      <c r="E382" s="9" t="s">
        <v>11</v>
      </c>
      <c r="F382" s="8">
        <v>290.2</v>
      </c>
      <c r="G382" s="34">
        <f t="shared" si="10"/>
        <v>635.2167067878803</v>
      </c>
      <c r="I382" s="4">
        <v>0.19600000000000001</v>
      </c>
      <c r="J382" s="17">
        <v>0.66007000000000005</v>
      </c>
      <c r="K382" s="16">
        <f t="shared" si="8"/>
        <v>0.85607000000000011</v>
      </c>
      <c r="L382" s="10">
        <f t="shared" si="9"/>
        <v>633.96557894309194</v>
      </c>
    </row>
    <row r="383" spans="2:12">
      <c r="B383" s="21">
        <v>1879</v>
      </c>
      <c r="D383" s="9" t="s">
        <v>12</v>
      </c>
      <c r="E383" s="9" t="s">
        <v>11</v>
      </c>
      <c r="F383" s="8">
        <v>290.5</v>
      </c>
      <c r="G383" s="34">
        <f t="shared" si="10"/>
        <v>635.87337464465622</v>
      </c>
      <c r="I383" s="4">
        <v>0.21</v>
      </c>
      <c r="J383" s="17">
        <v>0.66535999999999995</v>
      </c>
      <c r="K383" s="16">
        <f t="shared" si="8"/>
        <v>0.87535999999999992</v>
      </c>
      <c r="L383" s="10">
        <f t="shared" si="9"/>
        <v>634.84093894309194</v>
      </c>
    </row>
    <row r="384" spans="2:12">
      <c r="B384" s="21">
        <v>1880</v>
      </c>
      <c r="D384" s="9" t="s">
        <v>12</v>
      </c>
      <c r="E384" s="9" t="s">
        <v>11</v>
      </c>
      <c r="F384" s="8">
        <v>290.8</v>
      </c>
      <c r="G384" s="34">
        <f t="shared" si="10"/>
        <v>636.53004250143215</v>
      </c>
      <c r="I384" s="4">
        <v>0.23599999999999999</v>
      </c>
      <c r="J384" s="17">
        <v>0.67083000000000004</v>
      </c>
      <c r="K384" s="16">
        <f t="shared" si="8"/>
        <v>0.90683000000000002</v>
      </c>
      <c r="L384" s="10">
        <f t="shared" si="9"/>
        <v>635.74776894309196</v>
      </c>
    </row>
    <row r="385" spans="2:12">
      <c r="B385" s="21">
        <v>1881</v>
      </c>
      <c r="D385" s="9" t="s">
        <v>12</v>
      </c>
      <c r="E385" s="9" t="s">
        <v>11</v>
      </c>
      <c r="F385" s="8">
        <v>291.10000000000002</v>
      </c>
      <c r="G385" s="34">
        <f t="shared" si="10"/>
        <v>637.18671035820807</v>
      </c>
      <c r="I385" s="4">
        <v>0.24299999999999999</v>
      </c>
      <c r="J385" s="17">
        <v>0.70472000000000001</v>
      </c>
      <c r="K385" s="16">
        <f t="shared" si="8"/>
        <v>0.94772000000000001</v>
      </c>
      <c r="L385" s="10">
        <f t="shared" si="9"/>
        <v>636.69548894309196</v>
      </c>
    </row>
    <row r="386" spans="2:12">
      <c r="B386" s="21">
        <v>1882</v>
      </c>
      <c r="D386" s="9" t="s">
        <v>12</v>
      </c>
      <c r="E386" s="9" t="s">
        <v>11</v>
      </c>
      <c r="F386" s="8">
        <v>291.39999999999998</v>
      </c>
      <c r="G386" s="34">
        <f t="shared" si="10"/>
        <v>637.84337821498389</v>
      </c>
      <c r="I386" s="4">
        <v>0.25600000000000001</v>
      </c>
      <c r="J386" s="17">
        <v>0.65703</v>
      </c>
      <c r="K386" s="16">
        <f t="shared" si="8"/>
        <v>0.91303000000000001</v>
      </c>
      <c r="L386" s="10">
        <f t="shared" si="9"/>
        <v>637.60851894309201</v>
      </c>
    </row>
    <row r="387" spans="2:12">
      <c r="B387" s="21">
        <v>1883</v>
      </c>
      <c r="D387" s="9" t="s">
        <v>12</v>
      </c>
      <c r="E387" s="9" t="s">
        <v>11</v>
      </c>
      <c r="F387" s="8">
        <v>291.7</v>
      </c>
      <c r="G387" s="34">
        <f t="shared" si="10"/>
        <v>638.5000460717597</v>
      </c>
      <c r="I387" s="4">
        <v>0.27200000000000002</v>
      </c>
      <c r="J387" s="17">
        <v>0.65983000000000003</v>
      </c>
      <c r="K387" s="16">
        <f t="shared" si="8"/>
        <v>0.93183000000000005</v>
      </c>
      <c r="L387" s="10">
        <f t="shared" si="9"/>
        <v>638.540348943092</v>
      </c>
    </row>
    <row r="388" spans="2:12">
      <c r="B388" s="21">
        <v>1884</v>
      </c>
      <c r="D388" s="9" t="s">
        <v>12</v>
      </c>
      <c r="E388" s="9" t="s">
        <v>11</v>
      </c>
      <c r="F388" s="8">
        <v>292</v>
      </c>
      <c r="G388" s="34">
        <f t="shared" si="10"/>
        <v>639.15671392853574</v>
      </c>
      <c r="I388" s="4">
        <v>0.27500000000000002</v>
      </c>
      <c r="J388" s="17">
        <v>0.66139999999999999</v>
      </c>
      <c r="K388" s="16">
        <f t="shared" si="8"/>
        <v>0.93640000000000001</v>
      </c>
      <c r="L388" s="10">
        <f t="shared" si="9"/>
        <v>639.47674894309205</v>
      </c>
    </row>
    <row r="389" spans="2:12">
      <c r="B389" s="21">
        <v>1885</v>
      </c>
      <c r="D389" s="9" t="s">
        <v>12</v>
      </c>
      <c r="E389" s="9" t="s">
        <v>11</v>
      </c>
      <c r="F389" s="8">
        <v>292.3</v>
      </c>
      <c r="G389" s="34">
        <f t="shared" si="10"/>
        <v>639.81338178531155</v>
      </c>
      <c r="I389" s="4">
        <v>0.27700000000000002</v>
      </c>
      <c r="J389" s="17">
        <v>0.66268000000000005</v>
      </c>
      <c r="K389" s="16">
        <f t="shared" si="8"/>
        <v>0.93968000000000007</v>
      </c>
      <c r="L389" s="10">
        <f t="shared" si="9"/>
        <v>640.416428943092</v>
      </c>
    </row>
    <row r="390" spans="2:12">
      <c r="B390" s="21">
        <v>1886</v>
      </c>
      <c r="D390" s="9" t="s">
        <v>12</v>
      </c>
      <c r="E390" s="9" t="s">
        <v>11</v>
      </c>
      <c r="F390" s="8">
        <v>292.60000000000002</v>
      </c>
      <c r="G390" s="34">
        <f t="shared" si="10"/>
        <v>640.47004964208747</v>
      </c>
      <c r="I390" s="4">
        <v>0.28100000000000003</v>
      </c>
      <c r="J390" s="17">
        <v>0.66361000000000003</v>
      </c>
      <c r="K390" s="16">
        <f t="shared" si="8"/>
        <v>0.94461000000000006</v>
      </c>
      <c r="L390" s="10">
        <f t="shared" si="9"/>
        <v>641.36103894309201</v>
      </c>
    </row>
    <row r="391" spans="2:12">
      <c r="B391" s="21">
        <v>1887</v>
      </c>
      <c r="D391" s="9" t="s">
        <v>12</v>
      </c>
      <c r="E391" s="9" t="s">
        <v>11</v>
      </c>
      <c r="F391" s="8">
        <v>292.89999999999998</v>
      </c>
      <c r="G391" s="34">
        <f t="shared" si="10"/>
        <v>641.1267174988634</v>
      </c>
      <c r="I391" s="4">
        <v>0.29499999999999998</v>
      </c>
      <c r="J391" s="17">
        <v>0.66210000000000002</v>
      </c>
      <c r="K391" s="16">
        <f t="shared" si="8"/>
        <v>0.95710000000000006</v>
      </c>
      <c r="L391" s="10">
        <f t="shared" si="9"/>
        <v>642.31813894309198</v>
      </c>
    </row>
    <row r="392" spans="2:12">
      <c r="B392" s="21">
        <v>1888</v>
      </c>
      <c r="D392" s="9" t="s">
        <v>12</v>
      </c>
      <c r="E392" s="9" t="s">
        <v>11</v>
      </c>
      <c r="F392" s="8">
        <v>293.10000000000002</v>
      </c>
      <c r="G392" s="34">
        <f t="shared" si="10"/>
        <v>641.56449607004731</v>
      </c>
      <c r="I392" s="4">
        <v>0.32700000000000001</v>
      </c>
      <c r="J392" s="17">
        <v>0.65983999999999998</v>
      </c>
      <c r="K392" s="16">
        <f t="shared" si="8"/>
        <v>0.98683999999999994</v>
      </c>
      <c r="L392" s="10">
        <f t="shared" si="9"/>
        <v>643.30497894309201</v>
      </c>
    </row>
    <row r="393" spans="2:12">
      <c r="B393" s="21">
        <v>1889</v>
      </c>
      <c r="D393" s="9" t="s">
        <v>12</v>
      </c>
      <c r="E393" s="9" t="s">
        <v>11</v>
      </c>
      <c r="F393" s="8">
        <v>293.39999999999998</v>
      </c>
      <c r="G393" s="34">
        <f t="shared" si="10"/>
        <v>642.22116392682324</v>
      </c>
      <c r="I393" s="4">
        <v>0.32700000000000001</v>
      </c>
      <c r="J393" s="17">
        <v>0.65839999999999999</v>
      </c>
      <c r="K393" s="16">
        <f t="shared" si="8"/>
        <v>0.98540000000000005</v>
      </c>
      <c r="L393" s="10">
        <f t="shared" si="9"/>
        <v>644.29037894309204</v>
      </c>
    </row>
    <row r="394" spans="2:12">
      <c r="B394" s="21">
        <v>1890</v>
      </c>
      <c r="D394" s="9" t="s">
        <v>12</v>
      </c>
      <c r="E394" s="9" t="s">
        <v>11</v>
      </c>
      <c r="F394" s="8">
        <v>293.7</v>
      </c>
      <c r="G394" s="34">
        <f t="shared" si="10"/>
        <v>642.87783178359905</v>
      </c>
      <c r="I394" s="4">
        <v>0.35599999999999998</v>
      </c>
      <c r="J394" s="17">
        <v>0.65686999999999995</v>
      </c>
      <c r="K394" s="16">
        <f t="shared" si="8"/>
        <v>1.0128699999999999</v>
      </c>
      <c r="L394" s="10">
        <f t="shared" si="9"/>
        <v>645.30324894309206</v>
      </c>
    </row>
    <row r="395" spans="2:12">
      <c r="B395" s="21">
        <v>1891</v>
      </c>
      <c r="D395" s="9" t="s">
        <v>12</v>
      </c>
      <c r="E395" s="9" t="s">
        <v>11</v>
      </c>
      <c r="F395" s="8">
        <v>294</v>
      </c>
      <c r="G395" s="34">
        <f t="shared" si="10"/>
        <v>643.53449964037497</v>
      </c>
      <c r="I395" s="4">
        <v>0.372</v>
      </c>
      <c r="J395" s="17">
        <v>0.65339000000000003</v>
      </c>
      <c r="K395" s="16">
        <f t="shared" si="8"/>
        <v>1.02539</v>
      </c>
      <c r="L395" s="10">
        <f t="shared" si="9"/>
        <v>646.32863894309207</v>
      </c>
    </row>
    <row r="396" spans="2:12">
      <c r="B396" s="21">
        <v>1892</v>
      </c>
      <c r="D396" s="9" t="s">
        <v>12</v>
      </c>
      <c r="E396" s="9" t="s">
        <v>11</v>
      </c>
      <c r="F396" s="8">
        <v>294.3</v>
      </c>
      <c r="G396" s="34">
        <f t="shared" si="10"/>
        <v>644.1911674971509</v>
      </c>
      <c r="I396" s="4">
        <v>0.374</v>
      </c>
      <c r="J396" s="17">
        <v>0.66725999999999996</v>
      </c>
      <c r="K396" s="16">
        <f t="shared" si="8"/>
        <v>1.0412599999999999</v>
      </c>
      <c r="L396" s="10">
        <f t="shared" si="9"/>
        <v>647.36989894309204</v>
      </c>
    </row>
    <row r="397" spans="2:12">
      <c r="B397" s="21">
        <v>1893</v>
      </c>
      <c r="D397" s="9" t="s">
        <v>12</v>
      </c>
      <c r="E397" s="9" t="s">
        <v>11</v>
      </c>
      <c r="F397" s="8">
        <v>294.60000000000002</v>
      </c>
      <c r="G397" s="34">
        <f t="shared" si="10"/>
        <v>644.84783535392683</v>
      </c>
      <c r="I397" s="4">
        <v>0.37</v>
      </c>
      <c r="J397" s="17">
        <v>0.66861999999999999</v>
      </c>
      <c r="K397" s="16">
        <f t="shared" si="8"/>
        <v>1.0386199999999999</v>
      </c>
      <c r="L397" s="10">
        <f t="shared" si="9"/>
        <v>648.40851894309208</v>
      </c>
    </row>
    <row r="398" spans="2:12">
      <c r="B398" s="21">
        <v>1894</v>
      </c>
      <c r="D398" s="9" t="s">
        <v>12</v>
      </c>
      <c r="E398" s="9" t="s">
        <v>11</v>
      </c>
      <c r="F398" s="8">
        <v>294.89999999999998</v>
      </c>
      <c r="G398" s="34">
        <f t="shared" si="10"/>
        <v>645.50450321070275</v>
      </c>
      <c r="I398" s="4">
        <v>0.38300000000000001</v>
      </c>
      <c r="J398" s="17">
        <v>0.68645</v>
      </c>
      <c r="K398" s="16">
        <f t="shared" si="8"/>
        <v>1.06945</v>
      </c>
      <c r="L398" s="10">
        <f t="shared" si="9"/>
        <v>649.47796894309204</v>
      </c>
    </row>
    <row r="399" spans="2:12">
      <c r="B399" s="21">
        <v>1895</v>
      </c>
      <c r="D399" s="9" t="s">
        <v>12</v>
      </c>
      <c r="E399" s="9" t="s">
        <v>11</v>
      </c>
      <c r="F399" s="8">
        <v>295.2</v>
      </c>
      <c r="G399" s="34">
        <f t="shared" si="10"/>
        <v>646.16117106747845</v>
      </c>
      <c r="I399" s="4">
        <v>0.40600000000000003</v>
      </c>
      <c r="J399" s="17">
        <v>0.69052000000000002</v>
      </c>
      <c r="K399" s="16">
        <f t="shared" si="8"/>
        <v>1.0965199999999999</v>
      </c>
      <c r="L399" s="10">
        <f t="shared" si="9"/>
        <v>650.57448894309209</v>
      </c>
    </row>
    <row r="400" spans="2:12">
      <c r="B400" s="21">
        <v>1896</v>
      </c>
      <c r="D400" s="9" t="s">
        <v>12</v>
      </c>
      <c r="E400" s="9" t="s">
        <v>11</v>
      </c>
      <c r="F400" s="8">
        <v>295.5</v>
      </c>
      <c r="G400" s="34">
        <f t="shared" si="10"/>
        <v>646.81783892425437</v>
      </c>
      <c r="I400" s="4">
        <v>0.41899999999999998</v>
      </c>
      <c r="J400" s="17">
        <v>0.69244000000000006</v>
      </c>
      <c r="K400" s="16">
        <f t="shared" si="8"/>
        <v>1.11144</v>
      </c>
      <c r="L400" s="10">
        <f t="shared" si="9"/>
        <v>651.68592894309211</v>
      </c>
    </row>
    <row r="401" spans="2:12">
      <c r="B401" s="21">
        <v>1897</v>
      </c>
      <c r="D401" s="9" t="s">
        <v>12</v>
      </c>
      <c r="E401" s="9" t="s">
        <v>11</v>
      </c>
      <c r="F401" s="8">
        <v>295.8</v>
      </c>
      <c r="G401" s="34">
        <f t="shared" si="10"/>
        <v>647.4745067810303</v>
      </c>
      <c r="I401" s="4">
        <v>0.44</v>
      </c>
      <c r="J401" s="17">
        <v>0.69560999999999995</v>
      </c>
      <c r="K401" s="16">
        <f t="shared" si="8"/>
        <v>1.13561</v>
      </c>
      <c r="L401" s="10">
        <f t="shared" si="9"/>
        <v>652.82153894309215</v>
      </c>
    </row>
    <row r="402" spans="2:12">
      <c r="B402" s="21">
        <v>1898</v>
      </c>
      <c r="D402" s="9" t="s">
        <v>12</v>
      </c>
      <c r="E402" s="9" t="s">
        <v>11</v>
      </c>
      <c r="F402" s="8">
        <v>296.10000000000002</v>
      </c>
      <c r="G402" s="34">
        <f t="shared" si="10"/>
        <v>648.13117463780623</v>
      </c>
      <c r="I402" s="4">
        <v>0.46500000000000002</v>
      </c>
      <c r="J402" s="17">
        <v>0.69679999999999997</v>
      </c>
      <c r="K402" s="16">
        <f t="shared" si="8"/>
        <v>1.1617999999999999</v>
      </c>
      <c r="L402" s="10">
        <f t="shared" si="9"/>
        <v>653.98333894309212</v>
      </c>
    </row>
    <row r="403" spans="2:12">
      <c r="B403" s="21">
        <v>1899</v>
      </c>
      <c r="D403" s="9" t="s">
        <v>12</v>
      </c>
      <c r="E403" s="9" t="s">
        <v>11</v>
      </c>
      <c r="F403" s="8">
        <v>296.39999999999998</v>
      </c>
      <c r="G403" s="34">
        <f t="shared" si="10"/>
        <v>648.78784249458215</v>
      </c>
      <c r="I403" s="4">
        <v>0.50700000000000001</v>
      </c>
      <c r="J403" s="17">
        <v>0.69796999999999998</v>
      </c>
      <c r="K403" s="16">
        <f t="shared" si="8"/>
        <v>1.2049699999999999</v>
      </c>
      <c r="L403" s="10">
        <f t="shared" si="9"/>
        <v>655.18830894309212</v>
      </c>
    </row>
    <row r="404" spans="2:12">
      <c r="B404" s="21">
        <v>1900</v>
      </c>
      <c r="D404" s="9" t="s">
        <v>12</v>
      </c>
      <c r="E404" s="9" t="s">
        <v>11</v>
      </c>
      <c r="F404" s="8">
        <v>296.7</v>
      </c>
      <c r="G404" s="34">
        <f t="shared" si="10"/>
        <v>649.44451035135796</v>
      </c>
      <c r="I404" s="4">
        <v>0.53400000000000003</v>
      </c>
      <c r="J404" s="17">
        <v>0.69672999999999996</v>
      </c>
      <c r="K404" s="16">
        <f t="shared" si="8"/>
        <v>1.2307299999999999</v>
      </c>
      <c r="L404" s="10">
        <f t="shared" si="9"/>
        <v>656.41903894309212</v>
      </c>
    </row>
    <row r="405" spans="2:12">
      <c r="B405" s="21">
        <v>1901</v>
      </c>
      <c r="D405" s="9" t="s">
        <v>12</v>
      </c>
      <c r="E405" s="9" t="s">
        <v>11</v>
      </c>
      <c r="F405" s="8">
        <v>297</v>
      </c>
      <c r="G405" s="34">
        <f t="shared" si="10"/>
        <v>650.10117820813389</v>
      </c>
      <c r="I405" s="4">
        <v>0.55200000000000005</v>
      </c>
      <c r="J405" s="17">
        <v>0.75970000000000004</v>
      </c>
      <c r="K405" s="16">
        <f t="shared" si="8"/>
        <v>1.3117000000000001</v>
      </c>
      <c r="L405" s="10">
        <f t="shared" si="9"/>
        <v>657.73073894309209</v>
      </c>
    </row>
    <row r="406" spans="2:12">
      <c r="B406" s="21">
        <v>1902</v>
      </c>
      <c r="D406" s="9" t="s">
        <v>12</v>
      </c>
      <c r="E406" s="9" t="s">
        <v>11</v>
      </c>
      <c r="F406" s="8">
        <v>297.3</v>
      </c>
      <c r="G406" s="34">
        <f t="shared" si="10"/>
        <v>650.75784606490981</v>
      </c>
      <c r="I406" s="4">
        <v>0.56599999999999995</v>
      </c>
      <c r="J406" s="17">
        <v>0.75992000000000004</v>
      </c>
      <c r="K406" s="16">
        <f t="shared" si="8"/>
        <v>1.32592</v>
      </c>
      <c r="L406" s="10">
        <f t="shared" si="9"/>
        <v>659.05665894309209</v>
      </c>
    </row>
    <row r="407" spans="2:12">
      <c r="B407" s="21">
        <v>1903</v>
      </c>
      <c r="D407" s="9" t="s">
        <v>12</v>
      </c>
      <c r="E407" s="9" t="s">
        <v>11</v>
      </c>
      <c r="F407" s="8">
        <v>297.60000000000002</v>
      </c>
      <c r="G407" s="34">
        <f t="shared" si="10"/>
        <v>651.41451392168574</v>
      </c>
      <c r="I407" s="4">
        <v>0.61699999999999999</v>
      </c>
      <c r="J407" s="17">
        <v>0.78473000000000004</v>
      </c>
      <c r="K407" s="16">
        <f t="shared" si="8"/>
        <v>1.4017300000000001</v>
      </c>
      <c r="L407" s="10">
        <f t="shared" si="9"/>
        <v>660.45838894309213</v>
      </c>
    </row>
    <row r="408" spans="2:12">
      <c r="B408" s="21">
        <v>1904</v>
      </c>
      <c r="D408" s="9" t="s">
        <v>12</v>
      </c>
      <c r="E408" s="9" t="s">
        <v>11</v>
      </c>
      <c r="F408" s="8">
        <v>297.89999999999998</v>
      </c>
      <c r="G408" s="34">
        <f t="shared" si="10"/>
        <v>652.07118177846155</v>
      </c>
      <c r="I408" s="4">
        <v>0.624</v>
      </c>
      <c r="J408" s="17">
        <v>0.80615999999999999</v>
      </c>
      <c r="K408" s="16">
        <f t="shared" si="8"/>
        <v>1.4301599999999999</v>
      </c>
      <c r="L408" s="10">
        <f t="shared" si="9"/>
        <v>661.88854894309213</v>
      </c>
    </row>
    <row r="409" spans="2:12">
      <c r="B409" s="21">
        <v>1905</v>
      </c>
      <c r="D409" s="9" t="s">
        <v>12</v>
      </c>
      <c r="E409" s="9" t="s">
        <v>11</v>
      </c>
      <c r="F409" s="8">
        <v>298.2</v>
      </c>
      <c r="G409" s="34">
        <f t="shared" si="10"/>
        <v>652.72784963523736</v>
      </c>
      <c r="I409" s="4">
        <v>0.66300000000000003</v>
      </c>
      <c r="J409" s="17">
        <v>0.82645999999999997</v>
      </c>
      <c r="K409" s="16">
        <f t="shared" si="8"/>
        <v>1.48946</v>
      </c>
      <c r="L409" s="10">
        <f t="shared" si="9"/>
        <v>663.37800894309214</v>
      </c>
    </row>
    <row r="410" spans="2:12">
      <c r="B410" s="21">
        <v>1906</v>
      </c>
      <c r="D410" s="9" t="s">
        <v>12</v>
      </c>
      <c r="E410" s="9" t="s">
        <v>11</v>
      </c>
      <c r="F410" s="8">
        <v>298.5</v>
      </c>
      <c r="G410" s="34">
        <f t="shared" si="10"/>
        <v>653.3845174920134</v>
      </c>
      <c r="I410" s="4">
        <v>0.70699999999999996</v>
      </c>
      <c r="J410" s="17">
        <v>0.85199000000000003</v>
      </c>
      <c r="K410" s="16">
        <f t="shared" si="8"/>
        <v>1.5589900000000001</v>
      </c>
      <c r="L410" s="10">
        <f t="shared" si="9"/>
        <v>664.93699894309214</v>
      </c>
    </row>
    <row r="411" spans="2:12">
      <c r="B411" s="21">
        <v>1907</v>
      </c>
      <c r="D411" s="9" t="s">
        <v>12</v>
      </c>
      <c r="E411" s="9" t="s">
        <v>11</v>
      </c>
      <c r="F411" s="8">
        <v>298.89999999999998</v>
      </c>
      <c r="G411" s="34">
        <f t="shared" si="10"/>
        <v>654.26007463438123</v>
      </c>
      <c r="I411" s="4">
        <v>0.78400000000000003</v>
      </c>
      <c r="J411" s="17">
        <v>0.85575999999999997</v>
      </c>
      <c r="K411" s="16">
        <f t="shared" si="8"/>
        <v>1.6397599999999999</v>
      </c>
      <c r="L411" s="10">
        <f t="shared" si="9"/>
        <v>666.57675894309216</v>
      </c>
    </row>
    <row r="412" spans="2:12">
      <c r="B412" s="21">
        <v>1908</v>
      </c>
      <c r="D412" s="9" t="s">
        <v>12</v>
      </c>
      <c r="E412" s="9" t="s">
        <v>11</v>
      </c>
      <c r="F412" s="8">
        <v>299.2</v>
      </c>
      <c r="G412" s="34">
        <f t="shared" si="10"/>
        <v>654.91674249115704</v>
      </c>
      <c r="I412" s="4">
        <v>0.75</v>
      </c>
      <c r="J412" s="17">
        <v>0.85985</v>
      </c>
      <c r="K412" s="16">
        <f t="shared" si="8"/>
        <v>1.60985</v>
      </c>
      <c r="L412" s="10">
        <f t="shared" si="9"/>
        <v>668.18660894309221</v>
      </c>
    </row>
    <row r="413" spans="2:12">
      <c r="B413" s="21">
        <v>1909</v>
      </c>
      <c r="D413" s="9" t="s">
        <v>12</v>
      </c>
      <c r="E413" s="9" t="s">
        <v>11</v>
      </c>
      <c r="F413" s="8">
        <v>299.60000000000002</v>
      </c>
      <c r="G413" s="34">
        <f t="shared" si="10"/>
        <v>655.79229963352498</v>
      </c>
      <c r="I413" s="4">
        <v>0.78500000000000003</v>
      </c>
      <c r="J413" s="17">
        <v>0.86212</v>
      </c>
      <c r="K413" s="16">
        <f t="shared" ref="K413:K476" si="11">IF(I413,I413+J413,"")</f>
        <v>1.6471200000000001</v>
      </c>
      <c r="L413" s="10">
        <f t="shared" si="9"/>
        <v>669.83372894309218</v>
      </c>
    </row>
    <row r="414" spans="2:12">
      <c r="B414" s="21">
        <v>1910</v>
      </c>
      <c r="D414" s="9" t="s">
        <v>12</v>
      </c>
      <c r="E414" s="9" t="s">
        <v>11</v>
      </c>
      <c r="F414" s="8">
        <v>299.89999999999998</v>
      </c>
      <c r="G414" s="34">
        <f t="shared" si="10"/>
        <v>656.4489674903009</v>
      </c>
      <c r="I414" s="4">
        <v>0.81899999999999995</v>
      </c>
      <c r="J414" s="17">
        <v>0.86304999999999998</v>
      </c>
      <c r="K414" s="16">
        <f t="shared" si="11"/>
        <v>1.6820499999999998</v>
      </c>
      <c r="L414" s="10">
        <f t="shared" ref="L414:L477" si="12">IF(K414,L413+K414,"")</f>
        <v>671.51577894309219</v>
      </c>
    </row>
    <row r="415" spans="2:12">
      <c r="B415" s="21">
        <v>1911</v>
      </c>
      <c r="D415" s="9" t="s">
        <v>12</v>
      </c>
      <c r="E415" s="9" t="s">
        <v>11</v>
      </c>
      <c r="F415" s="8">
        <v>300.2</v>
      </c>
      <c r="G415" s="34">
        <f t="shared" si="10"/>
        <v>657.10563534707671</v>
      </c>
      <c r="I415" s="4">
        <v>0.83599999999999997</v>
      </c>
      <c r="J415" s="17">
        <v>0.81027000000000005</v>
      </c>
      <c r="K415" s="16">
        <f t="shared" si="11"/>
        <v>1.6462699999999999</v>
      </c>
      <c r="L415" s="10">
        <f t="shared" si="12"/>
        <v>673.16204894309215</v>
      </c>
    </row>
    <row r="416" spans="2:12">
      <c r="B416" s="21">
        <v>1912</v>
      </c>
      <c r="D416" s="9" t="s">
        <v>12</v>
      </c>
      <c r="E416" s="9" t="s">
        <v>11</v>
      </c>
      <c r="F416" s="8">
        <v>300.5</v>
      </c>
      <c r="G416" s="34">
        <f t="shared" si="10"/>
        <v>657.76230320385275</v>
      </c>
      <c r="I416" s="4">
        <v>0.879</v>
      </c>
      <c r="J416" s="17">
        <v>0.77271999999999996</v>
      </c>
      <c r="K416" s="16">
        <f t="shared" si="11"/>
        <v>1.6517200000000001</v>
      </c>
      <c r="L416" s="10">
        <f t="shared" si="12"/>
        <v>674.8137689430921</v>
      </c>
    </row>
    <row r="417" spans="2:12">
      <c r="B417" s="21">
        <v>1913</v>
      </c>
      <c r="D417" s="9" t="s">
        <v>12</v>
      </c>
      <c r="E417" s="9" t="s">
        <v>11</v>
      </c>
      <c r="F417" s="8">
        <v>300.89999999999998</v>
      </c>
      <c r="G417" s="34">
        <f t="shared" si="10"/>
        <v>658.63786034622046</v>
      </c>
      <c r="I417" s="4">
        <v>0.94299999999999995</v>
      </c>
      <c r="J417" s="17">
        <v>0.74146000000000001</v>
      </c>
      <c r="K417" s="16">
        <f t="shared" si="11"/>
        <v>1.6844600000000001</v>
      </c>
      <c r="L417" s="10">
        <f t="shared" si="12"/>
        <v>676.49822894309204</v>
      </c>
    </row>
    <row r="418" spans="2:12">
      <c r="B418" s="21">
        <v>1914</v>
      </c>
      <c r="D418" s="9" t="s">
        <v>12</v>
      </c>
      <c r="E418" s="9" t="s">
        <v>11</v>
      </c>
      <c r="F418" s="8">
        <v>301.2</v>
      </c>
      <c r="G418" s="34">
        <f t="shared" si="10"/>
        <v>659.29452820299639</v>
      </c>
      <c r="I418" s="4">
        <v>0.85</v>
      </c>
      <c r="J418" s="17">
        <v>0.72860000000000003</v>
      </c>
      <c r="K418" s="16">
        <f t="shared" si="11"/>
        <v>1.5786</v>
      </c>
      <c r="L418" s="10">
        <f t="shared" si="12"/>
        <v>678.0768289430921</v>
      </c>
    </row>
    <row r="419" spans="2:12">
      <c r="B419" s="21">
        <v>1915</v>
      </c>
      <c r="D419" s="9" t="s">
        <v>12</v>
      </c>
      <c r="E419" s="9" t="s">
        <v>11</v>
      </c>
      <c r="F419" s="8">
        <v>301.5</v>
      </c>
      <c r="G419" s="34">
        <f t="shared" si="10"/>
        <v>659.95119605977231</v>
      </c>
      <c r="I419" s="4">
        <v>0.83799999999999997</v>
      </c>
      <c r="J419" s="17">
        <v>0.71165</v>
      </c>
      <c r="K419" s="16">
        <f t="shared" si="11"/>
        <v>1.54965</v>
      </c>
      <c r="L419" s="10">
        <f t="shared" si="12"/>
        <v>679.62647894309214</v>
      </c>
    </row>
    <row r="420" spans="2:12">
      <c r="B420" s="21">
        <v>1916</v>
      </c>
      <c r="D420" s="9" t="s">
        <v>12</v>
      </c>
      <c r="E420" s="9" t="s">
        <v>11</v>
      </c>
      <c r="F420" s="8">
        <v>301.8</v>
      </c>
      <c r="G420" s="34">
        <f t="shared" si="10"/>
        <v>660.60786391654824</v>
      </c>
      <c r="I420" s="4">
        <v>0.90100000000000002</v>
      </c>
      <c r="J420" s="17">
        <v>0.70840000000000003</v>
      </c>
      <c r="K420" s="16">
        <f t="shared" si="11"/>
        <v>1.6093999999999999</v>
      </c>
      <c r="L420" s="10">
        <f t="shared" si="12"/>
        <v>681.23587894309219</v>
      </c>
    </row>
    <row r="421" spans="2:12">
      <c r="B421" s="21">
        <v>1917</v>
      </c>
      <c r="D421" s="9" t="s">
        <v>12</v>
      </c>
      <c r="E421" s="9" t="s">
        <v>11</v>
      </c>
      <c r="F421" s="8">
        <v>302.2</v>
      </c>
      <c r="G421" s="34">
        <f t="shared" si="10"/>
        <v>661.48342105891595</v>
      </c>
      <c r="I421" s="4">
        <v>0.95499999999999996</v>
      </c>
      <c r="J421" s="17">
        <v>0.70513000000000003</v>
      </c>
      <c r="K421" s="16">
        <f t="shared" si="11"/>
        <v>1.6601300000000001</v>
      </c>
      <c r="L421" s="10">
        <f t="shared" si="12"/>
        <v>682.89600894309217</v>
      </c>
    </row>
    <row r="422" spans="2:12">
      <c r="B422" s="21">
        <v>1918</v>
      </c>
      <c r="D422" s="9" t="s">
        <v>12</v>
      </c>
      <c r="E422" s="9" t="s">
        <v>11</v>
      </c>
      <c r="F422" s="8">
        <v>302.5</v>
      </c>
      <c r="G422" s="34">
        <f t="shared" si="10"/>
        <v>662.14008891569188</v>
      </c>
      <c r="I422" s="4">
        <v>0.93600000000000005</v>
      </c>
      <c r="J422" s="17">
        <v>0.70345999999999997</v>
      </c>
      <c r="K422" s="16">
        <f t="shared" si="11"/>
        <v>1.6394600000000001</v>
      </c>
      <c r="L422" s="10">
        <f t="shared" si="12"/>
        <v>684.53546894309216</v>
      </c>
    </row>
    <row r="423" spans="2:12">
      <c r="B423" s="21">
        <v>1919</v>
      </c>
      <c r="D423" s="9" t="s">
        <v>12</v>
      </c>
      <c r="E423" s="9" t="s">
        <v>11</v>
      </c>
      <c r="F423" s="8">
        <v>302.89999999999998</v>
      </c>
      <c r="G423" s="34">
        <f t="shared" si="10"/>
        <v>663.01564605805982</v>
      </c>
      <c r="I423" s="4">
        <v>0.80600000000000005</v>
      </c>
      <c r="J423" s="17">
        <v>0.70713000000000004</v>
      </c>
      <c r="K423" s="16">
        <f t="shared" si="11"/>
        <v>1.5131300000000001</v>
      </c>
      <c r="L423" s="10">
        <f t="shared" si="12"/>
        <v>686.0485989430922</v>
      </c>
    </row>
    <row r="424" spans="2:12">
      <c r="B424" s="21">
        <v>1920</v>
      </c>
      <c r="D424" s="9" t="s">
        <v>12</v>
      </c>
      <c r="E424" s="9" t="s">
        <v>11</v>
      </c>
      <c r="F424" s="8">
        <v>303.2</v>
      </c>
      <c r="G424" s="34">
        <f t="shared" ref="G424:G487" si="13">IF(F424,F424*4.08593333105/22.4*12,"")</f>
        <v>663.67231391483574</v>
      </c>
      <c r="I424" s="4">
        <v>0.93200000000000005</v>
      </c>
      <c r="J424" s="17">
        <v>0.70672000000000001</v>
      </c>
      <c r="K424" s="16">
        <f t="shared" si="11"/>
        <v>1.6387200000000002</v>
      </c>
      <c r="L424" s="10">
        <f t="shared" si="12"/>
        <v>687.68731894309224</v>
      </c>
    </row>
    <row r="425" spans="2:12">
      <c r="B425" s="21">
        <v>1921</v>
      </c>
      <c r="D425" s="9" t="s">
        <v>12</v>
      </c>
      <c r="E425" s="9" t="s">
        <v>11</v>
      </c>
      <c r="F425" s="8">
        <v>303.5</v>
      </c>
      <c r="G425" s="34">
        <f t="shared" si="13"/>
        <v>664.32898177161167</v>
      </c>
      <c r="I425" s="4">
        <v>0.80300000000000005</v>
      </c>
      <c r="J425" s="17">
        <v>0.75466999999999995</v>
      </c>
      <c r="K425" s="16">
        <f t="shared" si="11"/>
        <v>1.5576699999999999</v>
      </c>
      <c r="L425" s="10">
        <f t="shared" si="12"/>
        <v>689.24498894309227</v>
      </c>
    </row>
    <row r="426" spans="2:12">
      <c r="B426" s="21">
        <v>1922</v>
      </c>
      <c r="D426" s="9" t="s">
        <v>12</v>
      </c>
      <c r="E426" s="9" t="s">
        <v>11</v>
      </c>
      <c r="F426" s="8">
        <v>303.89999999999998</v>
      </c>
      <c r="G426" s="34">
        <f t="shared" si="13"/>
        <v>665.20453891397938</v>
      </c>
      <c r="I426" s="4">
        <v>0.84499999999999997</v>
      </c>
      <c r="J426" s="17">
        <v>0.74521000000000004</v>
      </c>
      <c r="K426" s="16">
        <f t="shared" si="11"/>
        <v>1.5902099999999999</v>
      </c>
      <c r="L426" s="10">
        <f t="shared" si="12"/>
        <v>690.83519894309222</v>
      </c>
    </row>
    <row r="427" spans="2:12">
      <c r="B427" s="21">
        <v>1923</v>
      </c>
      <c r="D427" s="9" t="s">
        <v>12</v>
      </c>
      <c r="E427" s="9" t="s">
        <v>11</v>
      </c>
      <c r="F427" s="8">
        <v>304.2</v>
      </c>
      <c r="G427" s="34">
        <f t="shared" si="13"/>
        <v>665.8612067707553</v>
      </c>
      <c r="I427" s="4">
        <v>0.97</v>
      </c>
      <c r="J427" s="17">
        <v>0.75136000000000003</v>
      </c>
      <c r="K427" s="16">
        <f t="shared" si="11"/>
        <v>1.72136</v>
      </c>
      <c r="L427" s="10">
        <f t="shared" si="12"/>
        <v>692.55655894309223</v>
      </c>
    </row>
    <row r="428" spans="2:12">
      <c r="B428" s="21">
        <v>1924</v>
      </c>
      <c r="D428" s="9" t="s">
        <v>12</v>
      </c>
      <c r="E428" s="9" t="s">
        <v>11</v>
      </c>
      <c r="F428" s="8">
        <v>304.60000000000002</v>
      </c>
      <c r="G428" s="34">
        <f t="shared" si="13"/>
        <v>666.73676391312324</v>
      </c>
      <c r="I428" s="4">
        <v>0.96299999999999997</v>
      </c>
      <c r="J428" s="17">
        <v>0.75556000000000001</v>
      </c>
      <c r="K428" s="16">
        <f t="shared" si="11"/>
        <v>1.7185600000000001</v>
      </c>
      <c r="L428" s="10">
        <f t="shared" si="12"/>
        <v>694.27511894309225</v>
      </c>
    </row>
    <row r="429" spans="2:12">
      <c r="B429" s="21">
        <v>1925</v>
      </c>
      <c r="D429" s="9" t="s">
        <v>12</v>
      </c>
      <c r="E429" s="9" t="s">
        <v>11</v>
      </c>
      <c r="F429" s="8">
        <v>304.89999999999998</v>
      </c>
      <c r="G429" s="34">
        <f t="shared" si="13"/>
        <v>667.39343176989905</v>
      </c>
      <c r="I429" s="4">
        <v>0.97499999999999998</v>
      </c>
      <c r="J429" s="17">
        <v>0.75702000000000003</v>
      </c>
      <c r="K429" s="16">
        <f t="shared" si="11"/>
        <v>1.7320199999999999</v>
      </c>
      <c r="L429" s="10">
        <f t="shared" si="12"/>
        <v>696.00713894309229</v>
      </c>
    </row>
    <row r="430" spans="2:12">
      <c r="B430" s="21">
        <v>1926</v>
      </c>
      <c r="D430" s="9" t="s">
        <v>12</v>
      </c>
      <c r="E430" s="9" t="s">
        <v>11</v>
      </c>
      <c r="F430" s="8">
        <v>305.2</v>
      </c>
      <c r="G430" s="34">
        <f t="shared" si="13"/>
        <v>668.05009962667486</v>
      </c>
      <c r="I430" s="4">
        <v>0.98299999999999998</v>
      </c>
      <c r="J430" s="17">
        <v>0.76068999999999998</v>
      </c>
      <c r="K430" s="16">
        <f t="shared" si="11"/>
        <v>1.74369</v>
      </c>
      <c r="L430" s="10">
        <f t="shared" si="12"/>
        <v>697.7508289430923</v>
      </c>
    </row>
    <row r="431" spans="2:12">
      <c r="B431" s="21">
        <v>1927</v>
      </c>
      <c r="D431" s="9" t="s">
        <v>12</v>
      </c>
      <c r="E431" s="9" t="s">
        <v>11</v>
      </c>
      <c r="F431" s="8">
        <v>305.60000000000002</v>
      </c>
      <c r="G431" s="34">
        <f t="shared" si="13"/>
        <v>668.92565676904292</v>
      </c>
      <c r="I431" s="4">
        <v>1.0620000000000001</v>
      </c>
      <c r="J431" s="17">
        <v>0.79910000000000003</v>
      </c>
      <c r="K431" s="16">
        <f t="shared" si="11"/>
        <v>1.8611</v>
      </c>
      <c r="L431" s="10">
        <f t="shared" si="12"/>
        <v>699.61192894309227</v>
      </c>
    </row>
    <row r="432" spans="2:12">
      <c r="B432" s="21">
        <v>1928</v>
      </c>
      <c r="D432" s="9" t="s">
        <v>12</v>
      </c>
      <c r="E432" s="9" t="s">
        <v>11</v>
      </c>
      <c r="F432" s="8">
        <v>305.89999999999998</v>
      </c>
      <c r="G432" s="34">
        <f t="shared" si="13"/>
        <v>669.58232462581873</v>
      </c>
      <c r="I432" s="4">
        <v>1.0649999999999999</v>
      </c>
      <c r="J432" s="17">
        <v>0.80101</v>
      </c>
      <c r="K432" s="16">
        <f t="shared" si="11"/>
        <v>1.8660099999999999</v>
      </c>
      <c r="L432" s="10">
        <f t="shared" si="12"/>
        <v>701.47793894309223</v>
      </c>
    </row>
    <row r="433" spans="2:12">
      <c r="B433" s="21">
        <v>1929</v>
      </c>
      <c r="D433" s="9" t="s">
        <v>12</v>
      </c>
      <c r="E433" s="9" t="s">
        <v>11</v>
      </c>
      <c r="F433" s="8">
        <v>306.2</v>
      </c>
      <c r="G433" s="34">
        <f t="shared" si="13"/>
        <v>670.23899248259454</v>
      </c>
      <c r="I433" s="4">
        <v>1.145</v>
      </c>
      <c r="J433" s="17">
        <v>0.80006999999999995</v>
      </c>
      <c r="K433" s="16">
        <f t="shared" si="11"/>
        <v>1.9450699999999999</v>
      </c>
      <c r="L433" s="10">
        <f t="shared" si="12"/>
        <v>703.42300894309221</v>
      </c>
    </row>
    <row r="434" spans="2:12">
      <c r="B434" s="21">
        <v>1930</v>
      </c>
      <c r="D434" s="9" t="s">
        <v>12</v>
      </c>
      <c r="E434" s="9" t="s">
        <v>11</v>
      </c>
      <c r="F434" s="8">
        <v>306.5</v>
      </c>
      <c r="G434" s="34">
        <f t="shared" si="13"/>
        <v>670.89566033937058</v>
      </c>
      <c r="I434" s="4">
        <v>1.0529999999999999</v>
      </c>
      <c r="J434" s="17">
        <v>0.80274000000000001</v>
      </c>
      <c r="K434" s="16">
        <f t="shared" si="11"/>
        <v>1.8557399999999999</v>
      </c>
      <c r="L434" s="10">
        <f t="shared" si="12"/>
        <v>705.27874894309218</v>
      </c>
    </row>
    <row r="435" spans="2:12">
      <c r="B435" s="21">
        <v>1931</v>
      </c>
      <c r="D435" s="9" t="s">
        <v>12</v>
      </c>
      <c r="E435" s="9" t="s">
        <v>11</v>
      </c>
      <c r="F435" s="8">
        <v>306.8</v>
      </c>
      <c r="G435" s="34">
        <f t="shared" si="13"/>
        <v>671.55232819614639</v>
      </c>
      <c r="I435" s="4">
        <v>0.94</v>
      </c>
      <c r="J435" s="17">
        <v>0.81896000000000002</v>
      </c>
      <c r="K435" s="16">
        <f t="shared" si="11"/>
        <v>1.7589600000000001</v>
      </c>
      <c r="L435" s="10">
        <f t="shared" si="12"/>
        <v>707.03770894309218</v>
      </c>
    </row>
    <row r="436" spans="2:12">
      <c r="B436" s="21">
        <v>1932</v>
      </c>
      <c r="D436" s="9" t="s">
        <v>12</v>
      </c>
      <c r="E436" s="9" t="s">
        <v>11</v>
      </c>
      <c r="F436" s="8">
        <v>307.10000000000002</v>
      </c>
      <c r="G436" s="34">
        <f t="shared" si="13"/>
        <v>672.20899605292232</v>
      </c>
      <c r="I436" s="4">
        <v>0.84699999999999998</v>
      </c>
      <c r="J436" s="17">
        <v>0.81679000000000002</v>
      </c>
      <c r="K436" s="16">
        <f t="shared" si="11"/>
        <v>1.6637900000000001</v>
      </c>
      <c r="L436" s="10">
        <f t="shared" si="12"/>
        <v>708.70149894309213</v>
      </c>
    </row>
    <row r="437" spans="2:12">
      <c r="B437" s="21">
        <v>1933</v>
      </c>
      <c r="D437" s="9" t="s">
        <v>12</v>
      </c>
      <c r="E437" s="9" t="s">
        <v>11</v>
      </c>
      <c r="F437" s="8">
        <v>307.39999999999998</v>
      </c>
      <c r="G437" s="34">
        <f t="shared" si="13"/>
        <v>672.86566390969824</v>
      </c>
      <c r="I437" s="4">
        <v>0.89300000000000002</v>
      </c>
      <c r="J437" s="17">
        <v>0.81303999999999998</v>
      </c>
      <c r="K437" s="16">
        <f t="shared" si="11"/>
        <v>1.70604</v>
      </c>
      <c r="L437" s="10">
        <f t="shared" si="12"/>
        <v>710.40753894309216</v>
      </c>
    </row>
    <row r="438" spans="2:12">
      <c r="B438" s="21">
        <v>1934</v>
      </c>
      <c r="D438" s="9" t="s">
        <v>12</v>
      </c>
      <c r="E438" s="9" t="s">
        <v>11</v>
      </c>
      <c r="F438" s="8">
        <v>307.7</v>
      </c>
      <c r="G438" s="34">
        <f t="shared" si="13"/>
        <v>673.52233176647405</v>
      </c>
      <c r="I438" s="4">
        <v>0.97299999999999998</v>
      </c>
      <c r="J438" s="17">
        <v>0.79951000000000005</v>
      </c>
      <c r="K438" s="16">
        <f t="shared" si="11"/>
        <v>1.77251</v>
      </c>
      <c r="L438" s="10">
        <f t="shared" si="12"/>
        <v>712.18004894309217</v>
      </c>
    </row>
    <row r="439" spans="2:12">
      <c r="B439" s="21">
        <v>1935</v>
      </c>
      <c r="D439" s="9" t="s">
        <v>12</v>
      </c>
      <c r="E439" s="9" t="s">
        <v>11</v>
      </c>
      <c r="F439" s="8">
        <v>308</v>
      </c>
      <c r="G439" s="34">
        <f t="shared" si="13"/>
        <v>674.17899962324998</v>
      </c>
      <c r="I439" s="4">
        <v>1.0269999999999999</v>
      </c>
      <c r="J439" s="17">
        <v>0.79547999999999996</v>
      </c>
      <c r="K439" s="16">
        <f t="shared" si="11"/>
        <v>1.8224799999999999</v>
      </c>
      <c r="L439" s="10">
        <f t="shared" si="12"/>
        <v>714.00252894309222</v>
      </c>
    </row>
    <row r="440" spans="2:12">
      <c r="B440" s="21">
        <v>1936</v>
      </c>
      <c r="D440" s="9" t="s">
        <v>12</v>
      </c>
      <c r="E440" s="9" t="s">
        <v>11</v>
      </c>
      <c r="F440" s="8">
        <v>308.3</v>
      </c>
      <c r="G440" s="34">
        <f t="shared" si="13"/>
        <v>674.8356674800259</v>
      </c>
      <c r="I440" s="4">
        <v>1.1299999999999999</v>
      </c>
      <c r="J440" s="17">
        <v>0.8024</v>
      </c>
      <c r="K440" s="16">
        <f t="shared" si="11"/>
        <v>1.9323999999999999</v>
      </c>
      <c r="L440" s="10">
        <f t="shared" si="12"/>
        <v>715.93492894309225</v>
      </c>
    </row>
    <row r="441" spans="2:12">
      <c r="B441" s="21">
        <v>1937</v>
      </c>
      <c r="D441" s="9" t="s">
        <v>12</v>
      </c>
      <c r="E441" s="9" t="s">
        <v>11</v>
      </c>
      <c r="F441" s="8">
        <v>308.5</v>
      </c>
      <c r="G441" s="34">
        <f t="shared" si="13"/>
        <v>675.27344605120982</v>
      </c>
      <c r="I441" s="4">
        <v>1.2090000000000001</v>
      </c>
      <c r="J441" s="17">
        <v>0.77814000000000005</v>
      </c>
      <c r="K441" s="16">
        <f t="shared" si="11"/>
        <v>1.9871400000000001</v>
      </c>
      <c r="L441" s="10">
        <f t="shared" si="12"/>
        <v>717.9220689430922</v>
      </c>
    </row>
    <row r="442" spans="2:12">
      <c r="B442" s="21">
        <v>1938</v>
      </c>
      <c r="D442" s="9" t="s">
        <v>12</v>
      </c>
      <c r="E442" s="9" t="s">
        <v>11</v>
      </c>
      <c r="F442" s="8">
        <v>308.8</v>
      </c>
      <c r="G442" s="34">
        <f t="shared" si="13"/>
        <v>675.93011390798574</v>
      </c>
      <c r="I442" s="4">
        <v>1.1419999999999999</v>
      </c>
      <c r="J442" s="17">
        <v>0.77956999999999999</v>
      </c>
      <c r="K442" s="16">
        <f t="shared" si="11"/>
        <v>1.92157</v>
      </c>
      <c r="L442" s="10">
        <f t="shared" si="12"/>
        <v>719.84363894309217</v>
      </c>
    </row>
    <row r="443" spans="2:12">
      <c r="B443" s="21">
        <v>1939</v>
      </c>
      <c r="D443" s="9" t="s">
        <v>12</v>
      </c>
      <c r="E443" s="9" t="s">
        <v>11</v>
      </c>
      <c r="F443" s="8">
        <v>309.10000000000002</v>
      </c>
      <c r="G443" s="34">
        <f t="shared" si="13"/>
        <v>676.58678176476167</v>
      </c>
      <c r="I443" s="4">
        <v>1.1919999999999999</v>
      </c>
      <c r="J443" s="17">
        <v>0.77558000000000005</v>
      </c>
      <c r="K443" s="16">
        <f t="shared" si="11"/>
        <v>1.9675799999999999</v>
      </c>
      <c r="L443" s="10">
        <f t="shared" si="12"/>
        <v>721.81121894309217</v>
      </c>
    </row>
    <row r="444" spans="2:12">
      <c r="B444" s="21">
        <v>1940</v>
      </c>
      <c r="D444" s="9" t="s">
        <v>12</v>
      </c>
      <c r="E444" s="9" t="s">
        <v>11</v>
      </c>
      <c r="F444" s="8">
        <v>309.3</v>
      </c>
      <c r="G444" s="34">
        <f t="shared" si="13"/>
        <v>677.02456033594547</v>
      </c>
      <c r="I444" s="4">
        <v>1.2989999999999999</v>
      </c>
      <c r="J444" s="17">
        <v>0.76068000000000002</v>
      </c>
      <c r="K444" s="16">
        <f t="shared" si="11"/>
        <v>2.0596800000000002</v>
      </c>
      <c r="L444" s="10">
        <f t="shared" si="12"/>
        <v>723.87089894309213</v>
      </c>
    </row>
    <row r="445" spans="2:12">
      <c r="B445" s="21">
        <v>1941</v>
      </c>
      <c r="D445" s="9" t="s">
        <v>12</v>
      </c>
      <c r="E445" s="9" t="s">
        <v>11</v>
      </c>
      <c r="F445" s="8">
        <v>309.5</v>
      </c>
      <c r="G445" s="34">
        <f t="shared" si="13"/>
        <v>677.46233890712949</v>
      </c>
      <c r="I445" s="4">
        <v>1.3340000000000001</v>
      </c>
      <c r="J445" s="17">
        <v>0.75917000000000001</v>
      </c>
      <c r="K445" s="16">
        <f t="shared" si="11"/>
        <v>2.0931700000000002</v>
      </c>
      <c r="L445" s="10">
        <f t="shared" si="12"/>
        <v>725.96406894309212</v>
      </c>
    </row>
    <row r="446" spans="2:12">
      <c r="B446" s="21">
        <v>1942</v>
      </c>
      <c r="D446" s="9" t="s">
        <v>12</v>
      </c>
      <c r="E446" s="9" t="s">
        <v>11</v>
      </c>
      <c r="F446" s="8">
        <v>309.8</v>
      </c>
      <c r="G446" s="34">
        <f t="shared" si="13"/>
        <v>678.1190067639053</v>
      </c>
      <c r="I446" s="4">
        <v>1.3420000000000001</v>
      </c>
      <c r="J446" s="17">
        <v>0.78327999999999998</v>
      </c>
      <c r="K446" s="16">
        <f t="shared" si="11"/>
        <v>2.1252800000000001</v>
      </c>
      <c r="L446" s="10">
        <f t="shared" si="12"/>
        <v>728.08934894309209</v>
      </c>
    </row>
    <row r="447" spans="2:12">
      <c r="B447" s="21">
        <v>1943</v>
      </c>
      <c r="D447" s="9" t="s">
        <v>12</v>
      </c>
      <c r="E447" s="9" t="s">
        <v>11</v>
      </c>
      <c r="F447" s="8">
        <v>310</v>
      </c>
      <c r="G447" s="34">
        <f t="shared" si="13"/>
        <v>678.55678533508933</v>
      </c>
      <c r="I447" s="4">
        <v>1.391</v>
      </c>
      <c r="J447" s="17">
        <v>0.78103</v>
      </c>
      <c r="K447" s="16">
        <f t="shared" si="11"/>
        <v>2.1720299999999999</v>
      </c>
      <c r="L447" s="10">
        <f t="shared" si="12"/>
        <v>730.26137894309204</v>
      </c>
    </row>
    <row r="448" spans="2:12">
      <c r="B448" s="21">
        <v>1944</v>
      </c>
      <c r="D448" s="9" t="s">
        <v>12</v>
      </c>
      <c r="E448" s="9" t="s">
        <v>11</v>
      </c>
      <c r="F448" s="8">
        <v>310.2</v>
      </c>
      <c r="G448" s="34">
        <f t="shared" si="13"/>
        <v>678.99456390627324</v>
      </c>
      <c r="I448" s="4">
        <v>1.383</v>
      </c>
      <c r="J448" s="17">
        <v>0.78929000000000005</v>
      </c>
      <c r="K448" s="16">
        <f t="shared" si="11"/>
        <v>2.1722900000000003</v>
      </c>
      <c r="L448" s="10">
        <f t="shared" si="12"/>
        <v>732.43366894309202</v>
      </c>
    </row>
    <row r="449" spans="2:12">
      <c r="B449" s="21">
        <v>1945</v>
      </c>
      <c r="D449" s="9" t="s">
        <v>12</v>
      </c>
      <c r="E449" s="9" t="s">
        <v>11</v>
      </c>
      <c r="F449" s="8">
        <v>310.5</v>
      </c>
      <c r="G449" s="34">
        <f t="shared" si="13"/>
        <v>679.65123176304917</v>
      </c>
      <c r="I449" s="4">
        <v>1.1599999999999999</v>
      </c>
      <c r="J449" s="17">
        <v>0.79378000000000004</v>
      </c>
      <c r="K449" s="16">
        <f t="shared" si="11"/>
        <v>1.9537800000000001</v>
      </c>
      <c r="L449" s="10">
        <f t="shared" si="12"/>
        <v>734.38744894309207</v>
      </c>
    </row>
    <row r="450" spans="2:12">
      <c r="B450" s="21">
        <v>1946</v>
      </c>
      <c r="D450" s="9" t="s">
        <v>12</v>
      </c>
      <c r="E450" s="9" t="s">
        <v>11</v>
      </c>
      <c r="F450" s="8">
        <v>310.8</v>
      </c>
      <c r="G450" s="34">
        <f t="shared" si="13"/>
        <v>680.30789961982498</v>
      </c>
      <c r="I450" s="4">
        <v>1.238</v>
      </c>
      <c r="J450" s="17">
        <v>0.87719000000000003</v>
      </c>
      <c r="K450" s="16">
        <f t="shared" si="11"/>
        <v>2.1151900000000001</v>
      </c>
      <c r="L450" s="10">
        <f t="shared" si="12"/>
        <v>736.50263894309205</v>
      </c>
    </row>
    <row r="451" spans="2:12">
      <c r="B451" s="21">
        <v>1947</v>
      </c>
      <c r="D451" s="9" t="s">
        <v>12</v>
      </c>
      <c r="E451" s="9" t="s">
        <v>11</v>
      </c>
      <c r="F451" s="8">
        <v>311</v>
      </c>
      <c r="G451" s="34">
        <f t="shared" si="13"/>
        <v>680.74567819100889</v>
      </c>
      <c r="I451" s="4">
        <v>1.3919999999999999</v>
      </c>
      <c r="J451" s="17">
        <v>0.89878000000000002</v>
      </c>
      <c r="K451" s="16">
        <f t="shared" si="11"/>
        <v>2.2907799999999998</v>
      </c>
      <c r="L451" s="10">
        <f t="shared" si="12"/>
        <v>738.79341894309209</v>
      </c>
    </row>
    <row r="452" spans="2:12">
      <c r="B452" s="21">
        <v>1948</v>
      </c>
      <c r="D452" s="9" t="s">
        <v>12</v>
      </c>
      <c r="E452" s="9" t="s">
        <v>11</v>
      </c>
      <c r="F452" s="8">
        <v>311.3</v>
      </c>
      <c r="G452" s="34">
        <f t="shared" si="13"/>
        <v>681.40234604778482</v>
      </c>
      <c r="I452" s="4">
        <v>1.4690000000000001</v>
      </c>
      <c r="J452" s="17">
        <v>0.91490000000000005</v>
      </c>
      <c r="K452" s="16">
        <f t="shared" si="11"/>
        <v>2.3839000000000001</v>
      </c>
      <c r="L452" s="10">
        <f t="shared" si="12"/>
        <v>741.17731894309213</v>
      </c>
    </row>
    <row r="453" spans="2:12">
      <c r="B453" s="21">
        <v>1949</v>
      </c>
      <c r="D453" s="9" t="s">
        <v>12</v>
      </c>
      <c r="E453" s="9" t="s">
        <v>11</v>
      </c>
      <c r="F453" s="8">
        <v>311.7</v>
      </c>
      <c r="G453" s="34">
        <f t="shared" si="13"/>
        <v>682.27790319015264</v>
      </c>
      <c r="I453" s="4">
        <v>1.419</v>
      </c>
      <c r="J453" s="17">
        <v>0.92284999999999995</v>
      </c>
      <c r="K453" s="16">
        <f t="shared" si="11"/>
        <v>2.34185</v>
      </c>
      <c r="L453" s="10">
        <f t="shared" si="12"/>
        <v>743.51916894309215</v>
      </c>
    </row>
    <row r="454" spans="2:12">
      <c r="B454" s="21">
        <v>1950</v>
      </c>
      <c r="D454" s="9" t="s">
        <v>12</v>
      </c>
      <c r="E454" s="9" t="s">
        <v>11</v>
      </c>
      <c r="F454" s="8">
        <v>312</v>
      </c>
      <c r="G454" s="34">
        <f t="shared" si="13"/>
        <v>682.93457104692857</v>
      </c>
      <c r="I454" s="4">
        <v>1.63</v>
      </c>
      <c r="J454" s="17">
        <v>0.93547000000000002</v>
      </c>
      <c r="K454" s="16">
        <f t="shared" si="11"/>
        <v>2.5654699999999999</v>
      </c>
      <c r="L454" s="10">
        <f t="shared" si="12"/>
        <v>746.08463894309216</v>
      </c>
    </row>
    <row r="455" spans="2:12">
      <c r="B455" s="21">
        <v>1951</v>
      </c>
      <c r="D455" s="9" t="s">
        <v>12</v>
      </c>
      <c r="E455" s="9" t="s">
        <v>11</v>
      </c>
      <c r="F455" s="8">
        <v>312.39999999999998</v>
      </c>
      <c r="G455" s="34">
        <f t="shared" si="13"/>
        <v>683.81012818929639</v>
      </c>
      <c r="I455" s="4">
        <v>1.7669999999999999</v>
      </c>
      <c r="J455" s="17">
        <v>1.1536200000000001</v>
      </c>
      <c r="K455" s="16">
        <f t="shared" si="11"/>
        <v>2.92062</v>
      </c>
      <c r="L455" s="10">
        <f t="shared" si="12"/>
        <v>749.00525894309214</v>
      </c>
    </row>
    <row r="456" spans="2:12">
      <c r="B456" s="21">
        <v>1952</v>
      </c>
      <c r="D456" s="9" t="s">
        <v>12</v>
      </c>
      <c r="E456" s="9" t="s">
        <v>11</v>
      </c>
      <c r="F456" s="8">
        <v>312.8</v>
      </c>
      <c r="G456" s="34">
        <f t="shared" si="13"/>
        <v>684.68568533166422</v>
      </c>
      <c r="I456" s="4">
        <v>1.7949999999999999</v>
      </c>
      <c r="J456" s="17">
        <v>1.21286</v>
      </c>
      <c r="K456" s="16">
        <f t="shared" si="11"/>
        <v>3.00786</v>
      </c>
      <c r="L456" s="10">
        <f t="shared" si="12"/>
        <v>752.01311894309219</v>
      </c>
    </row>
    <row r="457" spans="2:12">
      <c r="B457" s="21">
        <v>1953</v>
      </c>
      <c r="D457" s="9" t="s">
        <v>12</v>
      </c>
      <c r="E457" s="9" t="s">
        <v>11</v>
      </c>
      <c r="F457" s="8">
        <v>313.2</v>
      </c>
      <c r="G457" s="34">
        <f t="shared" si="13"/>
        <v>685.56124247403216</v>
      </c>
      <c r="I457" s="4">
        <v>1.841</v>
      </c>
      <c r="J457" s="17">
        <v>1.2118</v>
      </c>
      <c r="K457" s="16">
        <f t="shared" si="11"/>
        <v>3.0528</v>
      </c>
      <c r="L457" s="10">
        <f t="shared" si="12"/>
        <v>755.06591894309224</v>
      </c>
    </row>
    <row r="458" spans="2:12">
      <c r="B458" s="21">
        <v>1954</v>
      </c>
      <c r="D458" s="9" t="s">
        <v>12</v>
      </c>
      <c r="E458" s="9" t="s">
        <v>11</v>
      </c>
      <c r="F458" s="8">
        <v>313.60000000000002</v>
      </c>
      <c r="G458" s="34">
        <f t="shared" si="13"/>
        <v>686.43679961639998</v>
      </c>
      <c r="I458" s="4">
        <v>1.865</v>
      </c>
      <c r="J458" s="17">
        <v>1.2647200000000001</v>
      </c>
      <c r="K458" s="16">
        <f t="shared" si="11"/>
        <v>3.1297199999999998</v>
      </c>
      <c r="L458" s="10">
        <f t="shared" si="12"/>
        <v>758.19563894309226</v>
      </c>
    </row>
    <row r="459" spans="2:12">
      <c r="B459" s="21">
        <v>1955</v>
      </c>
      <c r="D459" s="9" t="s">
        <v>12</v>
      </c>
      <c r="E459" s="9" t="s">
        <v>11</v>
      </c>
      <c r="F459" s="8">
        <v>314.10000000000002</v>
      </c>
      <c r="G459" s="34">
        <f t="shared" si="13"/>
        <v>687.53124604435993</v>
      </c>
      <c r="I459" s="4">
        <v>2.0430000000000001</v>
      </c>
      <c r="J459" s="17">
        <v>1.3120700000000001</v>
      </c>
      <c r="K459" s="16">
        <f t="shared" si="11"/>
        <v>3.3550700000000004</v>
      </c>
      <c r="L459" s="10">
        <f t="shared" si="12"/>
        <v>761.55070894309222</v>
      </c>
    </row>
    <row r="460" spans="2:12">
      <c r="B460" s="21">
        <v>1956</v>
      </c>
      <c r="D460" s="9" t="s">
        <v>12</v>
      </c>
      <c r="E460" s="9" t="s">
        <v>11</v>
      </c>
      <c r="F460" s="8">
        <v>314.60000000000002</v>
      </c>
      <c r="G460" s="34">
        <f t="shared" si="13"/>
        <v>688.62569247231977</v>
      </c>
      <c r="I460" s="4">
        <v>2.177</v>
      </c>
      <c r="J460" s="17">
        <v>1.36961</v>
      </c>
      <c r="K460" s="16">
        <f t="shared" si="11"/>
        <v>3.5466100000000003</v>
      </c>
      <c r="L460" s="10">
        <f t="shared" si="12"/>
        <v>765.0973189430922</v>
      </c>
    </row>
    <row r="461" spans="2:12">
      <c r="B461" s="21">
        <v>1957</v>
      </c>
      <c r="D461" s="9" t="s">
        <v>12</v>
      </c>
      <c r="E461" s="9" t="s">
        <v>11</v>
      </c>
      <c r="F461" s="8">
        <v>315.10000000000002</v>
      </c>
      <c r="G461" s="34">
        <f t="shared" si="13"/>
        <v>689.72013890027949</v>
      </c>
      <c r="I461" s="4">
        <v>2.27</v>
      </c>
      <c r="J461" s="17">
        <v>1.3953599999999999</v>
      </c>
      <c r="K461" s="16">
        <f t="shared" si="11"/>
        <v>3.6653599999999997</v>
      </c>
      <c r="L461" s="10">
        <f t="shared" si="12"/>
        <v>768.76267894309217</v>
      </c>
    </row>
    <row r="462" spans="2:12">
      <c r="B462" s="21">
        <v>1958</v>
      </c>
      <c r="D462" s="9" t="s">
        <v>13</v>
      </c>
      <c r="E462" s="9" t="s">
        <v>30</v>
      </c>
      <c r="F462" s="11">
        <v>315.2</v>
      </c>
      <c r="G462" s="34">
        <f t="shared" si="13"/>
        <v>689.93902818587139</v>
      </c>
      <c r="I462" s="4">
        <v>2.33</v>
      </c>
      <c r="J462" s="17">
        <v>1.42039</v>
      </c>
      <c r="K462" s="16">
        <f t="shared" si="11"/>
        <v>3.7503900000000003</v>
      </c>
      <c r="L462" s="10">
        <f t="shared" si="12"/>
        <v>772.51306894309221</v>
      </c>
    </row>
    <row r="463" spans="2:12">
      <c r="B463" s="21">
        <v>1959</v>
      </c>
      <c r="D463" s="9" t="s">
        <v>13</v>
      </c>
      <c r="E463" s="9" t="s">
        <v>30</v>
      </c>
      <c r="F463" s="11">
        <v>315.8</v>
      </c>
      <c r="G463" s="34">
        <f t="shared" si="13"/>
        <v>691.25236389942324</v>
      </c>
      <c r="I463" s="4">
        <v>2.4630000000000001</v>
      </c>
      <c r="J463" s="17">
        <v>1.3198099999999999</v>
      </c>
      <c r="K463" s="16">
        <f t="shared" si="11"/>
        <v>3.78281</v>
      </c>
      <c r="L463" s="10">
        <f t="shared" si="12"/>
        <v>776.29587894309225</v>
      </c>
    </row>
    <row r="464" spans="2:12">
      <c r="B464" s="21">
        <v>1960</v>
      </c>
      <c r="D464" s="9" t="s">
        <v>13</v>
      </c>
      <c r="E464" s="9" t="s">
        <v>30</v>
      </c>
      <c r="F464" s="11">
        <v>316.7</v>
      </c>
      <c r="G464" s="34">
        <f t="shared" si="13"/>
        <v>693.22236746975091</v>
      </c>
      <c r="I464" s="4">
        <v>2.5779999999999998</v>
      </c>
      <c r="J464" s="17">
        <v>1.30158</v>
      </c>
      <c r="K464" s="16">
        <f t="shared" si="11"/>
        <v>3.8795799999999998</v>
      </c>
      <c r="L464" s="10">
        <f t="shared" si="12"/>
        <v>780.17545894309228</v>
      </c>
    </row>
    <row r="465" spans="2:12">
      <c r="B465" s="21">
        <v>1961</v>
      </c>
      <c r="D465" s="9" t="s">
        <v>13</v>
      </c>
      <c r="E465" s="9" t="s">
        <v>30</v>
      </c>
      <c r="F465" s="11">
        <v>317.5</v>
      </c>
      <c r="G465" s="34">
        <f t="shared" si="13"/>
        <v>694.97348175448667</v>
      </c>
      <c r="I465" s="4">
        <v>2.5950000000000002</v>
      </c>
      <c r="J465" s="17">
        <v>1.4092499999999999</v>
      </c>
      <c r="K465" s="16">
        <f t="shared" si="11"/>
        <v>4.0042499999999999</v>
      </c>
      <c r="L465" s="10">
        <f t="shared" si="12"/>
        <v>784.17970894309224</v>
      </c>
    </row>
    <row r="466" spans="2:12">
      <c r="B466" s="21">
        <v>1962</v>
      </c>
      <c r="D466" s="9" t="s">
        <v>13</v>
      </c>
      <c r="E466" s="9" t="s">
        <v>30</v>
      </c>
      <c r="F466" s="11">
        <v>318.3</v>
      </c>
      <c r="G466" s="34">
        <f t="shared" si="13"/>
        <v>696.72459603922232</v>
      </c>
      <c r="I466" s="4">
        <v>2.7010000000000001</v>
      </c>
      <c r="J466" s="17">
        <v>1.42424</v>
      </c>
      <c r="K466" s="16">
        <f t="shared" si="11"/>
        <v>4.1252399999999998</v>
      </c>
      <c r="L466" s="10">
        <f t="shared" si="12"/>
        <v>788.3049489430922</v>
      </c>
    </row>
    <row r="467" spans="2:12">
      <c r="B467" s="21">
        <v>1963</v>
      </c>
      <c r="D467" s="9" t="s">
        <v>13</v>
      </c>
      <c r="E467" s="9" t="s">
        <v>30</v>
      </c>
      <c r="F467" s="11">
        <v>318.8</v>
      </c>
      <c r="G467" s="34">
        <f t="shared" si="13"/>
        <v>697.81904246718216</v>
      </c>
      <c r="I467" s="4">
        <v>2.8479999999999999</v>
      </c>
      <c r="J467" s="17">
        <v>1.4447000000000001</v>
      </c>
      <c r="K467" s="16">
        <f t="shared" si="11"/>
        <v>4.2927</v>
      </c>
      <c r="L467" s="10">
        <f t="shared" si="12"/>
        <v>792.59764894309217</v>
      </c>
    </row>
    <row r="468" spans="2:12">
      <c r="B468" s="21">
        <v>1964</v>
      </c>
      <c r="D468" s="9" t="s">
        <v>13</v>
      </c>
      <c r="E468" s="9" t="s">
        <v>30</v>
      </c>
      <c r="F468" s="11">
        <v>319.3</v>
      </c>
      <c r="G468" s="34">
        <f t="shared" si="13"/>
        <v>698.91348889514188</v>
      </c>
      <c r="I468" s="4">
        <v>3.0089999999999999</v>
      </c>
      <c r="J468" s="17">
        <v>1.47044</v>
      </c>
      <c r="K468" s="16">
        <f t="shared" si="11"/>
        <v>4.4794400000000003</v>
      </c>
      <c r="L468" s="10">
        <f t="shared" si="12"/>
        <v>797.07708894309212</v>
      </c>
    </row>
    <row r="469" spans="2:12">
      <c r="B469" s="21">
        <v>1965</v>
      </c>
      <c r="D469" s="9" t="s">
        <v>13</v>
      </c>
      <c r="E469" s="9" t="s">
        <v>30</v>
      </c>
      <c r="F469" s="11">
        <v>320.2</v>
      </c>
      <c r="G469" s="34">
        <f t="shared" si="13"/>
        <v>700.88349246546966</v>
      </c>
      <c r="I469" s="4">
        <v>3.1459999999999999</v>
      </c>
      <c r="J469" s="17">
        <v>1.49075</v>
      </c>
      <c r="K469" s="16">
        <f t="shared" si="11"/>
        <v>4.6367500000000001</v>
      </c>
      <c r="L469" s="10">
        <f t="shared" si="12"/>
        <v>801.71383894309213</v>
      </c>
    </row>
    <row r="470" spans="2:12">
      <c r="B470" s="21">
        <v>1966</v>
      </c>
      <c r="D470" s="9" t="s">
        <v>13</v>
      </c>
      <c r="E470" s="9" t="s">
        <v>30</v>
      </c>
      <c r="F470" s="12">
        <v>321.5</v>
      </c>
      <c r="G470" s="34">
        <f t="shared" si="13"/>
        <v>703.72905317816526</v>
      </c>
      <c r="I470" s="4">
        <v>3.306</v>
      </c>
      <c r="J470" s="17">
        <v>1.5288600000000001</v>
      </c>
      <c r="K470" s="16">
        <f t="shared" si="11"/>
        <v>4.8348599999999999</v>
      </c>
      <c r="L470" s="10">
        <f t="shared" si="12"/>
        <v>806.54869894309218</v>
      </c>
    </row>
    <row r="471" spans="2:12">
      <c r="B471" s="21">
        <v>1967</v>
      </c>
      <c r="D471" s="9" t="s">
        <v>13</v>
      </c>
      <c r="E471" s="9" t="s">
        <v>30</v>
      </c>
      <c r="F471" s="11">
        <v>322.2</v>
      </c>
      <c r="G471" s="34">
        <f t="shared" si="13"/>
        <v>705.2612781773089</v>
      </c>
      <c r="I471" s="4">
        <v>3.4119999999999999</v>
      </c>
      <c r="J471" s="17">
        <v>1.53193</v>
      </c>
      <c r="K471" s="16">
        <f t="shared" si="11"/>
        <v>4.9439299999999999</v>
      </c>
      <c r="L471" s="10">
        <f t="shared" si="12"/>
        <v>811.4926289430922</v>
      </c>
    </row>
    <row r="472" spans="2:12">
      <c r="B472" s="21">
        <v>1968</v>
      </c>
      <c r="D472" s="9" t="s">
        <v>13</v>
      </c>
      <c r="E472" s="9" t="s">
        <v>30</v>
      </c>
      <c r="F472" s="11">
        <v>323.10000000000002</v>
      </c>
      <c r="G472" s="34">
        <f t="shared" si="13"/>
        <v>707.23128174763667</v>
      </c>
      <c r="I472" s="4">
        <v>3.5880000000000001</v>
      </c>
      <c r="J472" s="17">
        <v>1.5467200000000001</v>
      </c>
      <c r="K472" s="16">
        <f t="shared" si="11"/>
        <v>5.1347199999999997</v>
      </c>
      <c r="L472" s="10">
        <f t="shared" si="12"/>
        <v>816.62734894309222</v>
      </c>
    </row>
    <row r="473" spans="2:12">
      <c r="B473" s="21">
        <v>1969</v>
      </c>
      <c r="D473" s="9" t="s">
        <v>13</v>
      </c>
      <c r="E473" s="9" t="s">
        <v>30</v>
      </c>
      <c r="F473" s="11">
        <v>324.2</v>
      </c>
      <c r="G473" s="34">
        <f t="shared" si="13"/>
        <v>709.63906388914825</v>
      </c>
      <c r="I473" s="4">
        <v>3.802</v>
      </c>
      <c r="J473" s="17">
        <v>1.55785</v>
      </c>
      <c r="K473" s="16">
        <f t="shared" si="11"/>
        <v>5.3598499999999998</v>
      </c>
      <c r="L473" s="10">
        <f t="shared" si="12"/>
        <v>821.98719894309227</v>
      </c>
    </row>
    <row r="474" spans="2:12">
      <c r="B474" s="21">
        <v>1970</v>
      </c>
      <c r="D474" s="9" t="s">
        <v>13</v>
      </c>
      <c r="E474" s="9" t="s">
        <v>30</v>
      </c>
      <c r="F474" s="11">
        <v>325.60000000000002</v>
      </c>
      <c r="G474" s="34">
        <f t="shared" si="13"/>
        <v>712.70351388743575</v>
      </c>
      <c r="I474" s="4">
        <v>4.0750000000000002</v>
      </c>
      <c r="J474" s="17">
        <v>1.5371900000000001</v>
      </c>
      <c r="K474" s="16">
        <f t="shared" si="11"/>
        <v>5.61219</v>
      </c>
      <c r="L474" s="10">
        <f t="shared" si="12"/>
        <v>827.59938894309232</v>
      </c>
    </row>
    <row r="475" spans="2:12">
      <c r="B475" s="21">
        <v>1971</v>
      </c>
      <c r="D475" s="9" t="s">
        <v>13</v>
      </c>
      <c r="E475" s="9" t="s">
        <v>30</v>
      </c>
      <c r="F475" s="11">
        <v>326.3</v>
      </c>
      <c r="G475" s="34">
        <f t="shared" si="13"/>
        <v>714.23573888657938</v>
      </c>
      <c r="I475" s="4">
        <v>4.2270000000000003</v>
      </c>
      <c r="J475" s="17">
        <v>1.41964</v>
      </c>
      <c r="K475" s="16">
        <f t="shared" si="11"/>
        <v>5.6466400000000005</v>
      </c>
      <c r="L475" s="10">
        <f t="shared" si="12"/>
        <v>833.24602894309237</v>
      </c>
    </row>
    <row r="476" spans="2:12">
      <c r="B476" s="21">
        <v>1972</v>
      </c>
      <c r="D476" s="9" t="s">
        <v>13</v>
      </c>
      <c r="E476" s="9" t="s">
        <v>30</v>
      </c>
      <c r="F476" s="11">
        <v>327.8</v>
      </c>
      <c r="G476" s="34">
        <f t="shared" si="13"/>
        <v>717.5190781704589</v>
      </c>
      <c r="I476" s="4">
        <v>4.3940000000000001</v>
      </c>
      <c r="J476" s="17">
        <v>1.38561</v>
      </c>
      <c r="K476" s="16">
        <f t="shared" si="11"/>
        <v>5.7796099999999999</v>
      </c>
      <c r="L476" s="10">
        <f t="shared" si="12"/>
        <v>839.02563894309242</v>
      </c>
    </row>
    <row r="477" spans="2:12">
      <c r="B477" s="21">
        <v>1973</v>
      </c>
      <c r="D477" s="9" t="s">
        <v>13</v>
      </c>
      <c r="E477" s="9" t="s">
        <v>30</v>
      </c>
      <c r="F477" s="11">
        <v>329.8</v>
      </c>
      <c r="G477" s="34">
        <f t="shared" si="13"/>
        <v>721.89686388229825</v>
      </c>
      <c r="I477" s="4">
        <v>4.633</v>
      </c>
      <c r="J477" s="17">
        <v>1.4185399999999999</v>
      </c>
      <c r="K477" s="16">
        <f t="shared" ref="K477:K513" si="14">IF(I477,I477+J477,"")</f>
        <v>6.0515400000000001</v>
      </c>
      <c r="L477" s="10">
        <f t="shared" si="12"/>
        <v>845.07717894309246</v>
      </c>
    </row>
    <row r="478" spans="2:12">
      <c r="B478" s="21">
        <v>1974</v>
      </c>
      <c r="D478" s="9" t="s">
        <v>13</v>
      </c>
      <c r="E478" s="9" t="s">
        <v>30</v>
      </c>
      <c r="F478" s="11">
        <v>330.3</v>
      </c>
      <c r="G478" s="34">
        <f t="shared" si="13"/>
        <v>722.99131031025797</v>
      </c>
      <c r="I478" s="4">
        <v>4.641</v>
      </c>
      <c r="J478" s="17">
        <v>1.42188</v>
      </c>
      <c r="K478" s="16">
        <f t="shared" si="14"/>
        <v>6.0628799999999998</v>
      </c>
      <c r="L478" s="10">
        <f t="shared" ref="L478:L506" si="15">IF(K478,L477+K478,"")</f>
        <v>851.14005894309241</v>
      </c>
    </row>
    <row r="479" spans="2:12">
      <c r="B479" s="21">
        <v>1975</v>
      </c>
      <c r="D479" s="9" t="s">
        <v>13</v>
      </c>
      <c r="E479" s="9" t="s">
        <v>30</v>
      </c>
      <c r="F479" s="11">
        <v>331.3</v>
      </c>
      <c r="G479" s="34">
        <f t="shared" si="13"/>
        <v>725.18020316617765</v>
      </c>
      <c r="I479" s="4">
        <v>4.6130000000000004</v>
      </c>
      <c r="J479" s="17">
        <v>1.4297200000000001</v>
      </c>
      <c r="K479" s="16">
        <f t="shared" si="14"/>
        <v>6.042720000000001</v>
      </c>
      <c r="L479" s="10">
        <f t="shared" si="15"/>
        <v>857.18277894309244</v>
      </c>
    </row>
    <row r="480" spans="2:12">
      <c r="B480" s="21">
        <v>1976</v>
      </c>
      <c r="D480" s="9" t="s">
        <v>13</v>
      </c>
      <c r="E480" s="9" t="s">
        <v>30</v>
      </c>
      <c r="F480" s="11">
        <v>332.3</v>
      </c>
      <c r="G480" s="34">
        <f t="shared" si="13"/>
        <v>727.36909602209732</v>
      </c>
      <c r="I480" s="4">
        <v>4.8789999999999996</v>
      </c>
      <c r="J480" s="17">
        <v>1.5736000000000001</v>
      </c>
      <c r="K480" s="16">
        <f t="shared" si="14"/>
        <v>6.4525999999999994</v>
      </c>
      <c r="L480" s="10">
        <f t="shared" si="15"/>
        <v>863.63537894309241</v>
      </c>
    </row>
    <row r="481" spans="2:12">
      <c r="B481" s="21">
        <v>1977</v>
      </c>
      <c r="D481" s="9" t="s">
        <v>13</v>
      </c>
      <c r="E481" s="9" t="s">
        <v>30</v>
      </c>
      <c r="F481" s="11">
        <v>334.2</v>
      </c>
      <c r="G481" s="34">
        <f t="shared" si="13"/>
        <v>731.52799244834466</v>
      </c>
      <c r="I481" s="4">
        <v>5.0179999999999998</v>
      </c>
      <c r="J481" s="17">
        <v>1.6101799999999999</v>
      </c>
      <c r="K481" s="16">
        <f t="shared" si="14"/>
        <v>6.6281799999999995</v>
      </c>
      <c r="L481" s="10">
        <f t="shared" si="15"/>
        <v>870.26355894309245</v>
      </c>
    </row>
    <row r="482" spans="2:12">
      <c r="B482" s="21">
        <v>1978</v>
      </c>
      <c r="D482" s="9" t="s">
        <v>13</v>
      </c>
      <c r="E482" s="9" t="s">
        <v>30</v>
      </c>
      <c r="F482" s="11">
        <v>335.7</v>
      </c>
      <c r="G482" s="34">
        <f t="shared" si="13"/>
        <v>734.81133173222406</v>
      </c>
      <c r="I482" s="4">
        <v>5.0780000000000003</v>
      </c>
      <c r="J482" s="17">
        <v>1.6140600000000001</v>
      </c>
      <c r="K482" s="16">
        <f t="shared" si="14"/>
        <v>6.6920600000000006</v>
      </c>
      <c r="L482" s="10">
        <f t="shared" si="15"/>
        <v>876.95561894309242</v>
      </c>
    </row>
    <row r="483" spans="2:12">
      <c r="B483" s="21">
        <v>1979</v>
      </c>
      <c r="D483" s="9" t="s">
        <v>13</v>
      </c>
      <c r="E483" s="9" t="s">
        <v>30</v>
      </c>
      <c r="F483" s="11">
        <v>337.1</v>
      </c>
      <c r="G483" s="34">
        <f t="shared" si="13"/>
        <v>737.87578173051168</v>
      </c>
      <c r="I483" s="4">
        <v>5.3680000000000003</v>
      </c>
      <c r="J483" s="17">
        <v>1.63103</v>
      </c>
      <c r="K483" s="16">
        <f t="shared" si="14"/>
        <v>6.9990300000000003</v>
      </c>
      <c r="L483" s="10">
        <f t="shared" si="15"/>
        <v>883.95464894309237</v>
      </c>
    </row>
    <row r="484" spans="2:12">
      <c r="B484" s="21">
        <v>1980</v>
      </c>
      <c r="D484" s="9" t="s">
        <v>13</v>
      </c>
      <c r="E484" s="9" t="s">
        <v>30</v>
      </c>
      <c r="F484" s="11">
        <v>338.9</v>
      </c>
      <c r="G484" s="34">
        <f t="shared" si="13"/>
        <v>741.81578887116689</v>
      </c>
      <c r="I484" s="4">
        <v>5.2969999999999997</v>
      </c>
      <c r="J484" s="17">
        <v>1.60758</v>
      </c>
      <c r="K484" s="16">
        <f t="shared" si="14"/>
        <v>6.9045799999999993</v>
      </c>
      <c r="L484" s="10">
        <f t="shared" si="15"/>
        <v>890.85922894309238</v>
      </c>
    </row>
    <row r="485" spans="2:12">
      <c r="B485" s="21">
        <v>1981</v>
      </c>
      <c r="D485" s="9" t="s">
        <v>13</v>
      </c>
      <c r="E485" s="9" t="s">
        <v>30</v>
      </c>
      <c r="F485" s="11">
        <v>340.1</v>
      </c>
      <c r="G485" s="34">
        <f t="shared" si="13"/>
        <v>744.44246029827059</v>
      </c>
      <c r="I485" s="4">
        <v>5.125</v>
      </c>
      <c r="J485" s="17">
        <v>1.71044</v>
      </c>
      <c r="K485" s="16">
        <f t="shared" si="14"/>
        <v>6.8354400000000002</v>
      </c>
      <c r="L485" s="10">
        <f t="shared" si="15"/>
        <v>897.69466894309232</v>
      </c>
    </row>
    <row r="486" spans="2:12">
      <c r="B486" s="21">
        <v>1982</v>
      </c>
      <c r="D486" s="9" t="s">
        <v>13</v>
      </c>
      <c r="E486" s="9" t="s">
        <v>30</v>
      </c>
      <c r="F486" s="11">
        <v>341.1</v>
      </c>
      <c r="G486" s="34">
        <f t="shared" si="13"/>
        <v>746.63135315419026</v>
      </c>
      <c r="I486" s="4">
        <v>5.08</v>
      </c>
      <c r="J486" s="17">
        <v>1.9227099999999999</v>
      </c>
      <c r="K486" s="16">
        <f t="shared" si="14"/>
        <v>7.0027100000000004</v>
      </c>
      <c r="L486" s="10">
        <f t="shared" si="15"/>
        <v>904.6973789430923</v>
      </c>
    </row>
    <row r="487" spans="2:12">
      <c r="B487" s="21">
        <v>1983</v>
      </c>
      <c r="D487" s="9" t="s">
        <v>13</v>
      </c>
      <c r="E487" s="9" t="s">
        <v>30</v>
      </c>
      <c r="F487" s="11">
        <v>343.1</v>
      </c>
      <c r="G487" s="34">
        <f t="shared" si="13"/>
        <v>751.0091388660295</v>
      </c>
      <c r="I487" s="4">
        <v>5.0670000000000002</v>
      </c>
      <c r="J487" s="17">
        <v>1.9828399999999999</v>
      </c>
      <c r="K487" s="16">
        <f t="shared" si="14"/>
        <v>7.0498399999999997</v>
      </c>
      <c r="L487" s="10">
        <f t="shared" si="15"/>
        <v>911.74721894309232</v>
      </c>
    </row>
    <row r="488" spans="2:12">
      <c r="B488" s="21">
        <v>1984</v>
      </c>
      <c r="D488" s="9" t="s">
        <v>13</v>
      </c>
      <c r="E488" s="9" t="s">
        <v>30</v>
      </c>
      <c r="F488" s="11">
        <v>344.7</v>
      </c>
      <c r="G488" s="34">
        <f t="shared" ref="G488:G512" si="16">IF(F488,F488*4.08593333105/22.4*12,"")</f>
        <v>754.51136743550092</v>
      </c>
      <c r="I488" s="4">
        <v>5.2409999999999997</v>
      </c>
      <c r="J488" s="17">
        <v>2.0383100000000001</v>
      </c>
      <c r="K488" s="16">
        <f t="shared" si="14"/>
        <v>7.2793099999999997</v>
      </c>
      <c r="L488" s="10">
        <f t="shared" si="15"/>
        <v>919.02652894309233</v>
      </c>
    </row>
    <row r="489" spans="2:12">
      <c r="B489" s="21">
        <v>1985</v>
      </c>
      <c r="D489" s="9" t="s">
        <v>13</v>
      </c>
      <c r="E489" s="9" t="s">
        <v>30</v>
      </c>
      <c r="F489" s="11">
        <v>346</v>
      </c>
      <c r="G489" s="34">
        <f t="shared" si="16"/>
        <v>757.3569281481964</v>
      </c>
      <c r="I489" s="4">
        <v>5.4050000000000002</v>
      </c>
      <c r="J489" s="17">
        <v>2.0663999999999998</v>
      </c>
      <c r="K489" s="16">
        <f t="shared" si="14"/>
        <v>7.4714</v>
      </c>
      <c r="L489" s="10">
        <f t="shared" si="15"/>
        <v>926.49792894309235</v>
      </c>
    </row>
    <row r="490" spans="2:12">
      <c r="B490" s="21">
        <v>1986</v>
      </c>
      <c r="D490" s="9" t="s">
        <v>13</v>
      </c>
      <c r="E490" s="9" t="s">
        <v>30</v>
      </c>
      <c r="F490" s="11">
        <v>347.4</v>
      </c>
      <c r="G490" s="34">
        <f t="shared" si="16"/>
        <v>760.42137814648379</v>
      </c>
      <c r="I490" s="4">
        <v>5.5730000000000004</v>
      </c>
      <c r="J490" s="17">
        <v>2.1115499999999998</v>
      </c>
      <c r="K490" s="16">
        <f t="shared" si="14"/>
        <v>7.6845499999999998</v>
      </c>
      <c r="L490" s="10">
        <f t="shared" si="15"/>
        <v>934.18247894309229</v>
      </c>
    </row>
    <row r="491" spans="2:12">
      <c r="B491" s="21">
        <v>1987</v>
      </c>
      <c r="D491" s="9" t="s">
        <v>13</v>
      </c>
      <c r="E491" s="9" t="s">
        <v>30</v>
      </c>
      <c r="F491" s="11">
        <v>349.5</v>
      </c>
      <c r="G491" s="34">
        <f t="shared" si="16"/>
        <v>765.01805314391527</v>
      </c>
      <c r="I491" s="4">
        <v>5.702</v>
      </c>
      <c r="J491" s="17">
        <v>2.1320600000000001</v>
      </c>
      <c r="K491" s="16">
        <f t="shared" si="14"/>
        <v>7.83406</v>
      </c>
      <c r="L491" s="10">
        <f t="shared" si="15"/>
        <v>942.01653894309231</v>
      </c>
    </row>
    <row r="492" spans="2:12">
      <c r="B492" s="21">
        <v>1988</v>
      </c>
      <c r="D492" s="9" t="s">
        <v>13</v>
      </c>
      <c r="E492" s="9" t="s">
        <v>30</v>
      </c>
      <c r="F492" s="11">
        <v>351.7</v>
      </c>
      <c r="G492" s="34">
        <f t="shared" si="16"/>
        <v>769.8336174269383</v>
      </c>
      <c r="I492" s="4">
        <v>5.9260000000000002</v>
      </c>
      <c r="J492" s="17">
        <v>2.1507399999999999</v>
      </c>
      <c r="K492" s="16">
        <f t="shared" si="14"/>
        <v>8.0767400000000009</v>
      </c>
      <c r="L492" s="10">
        <f t="shared" si="15"/>
        <v>950.09327894309229</v>
      </c>
    </row>
    <row r="493" spans="2:12">
      <c r="B493" s="21">
        <v>1989</v>
      </c>
      <c r="D493" s="9" t="s">
        <v>13</v>
      </c>
      <c r="E493" s="9" t="s">
        <v>30</v>
      </c>
      <c r="F493" s="11">
        <v>353.1</v>
      </c>
      <c r="G493" s="34">
        <f t="shared" si="16"/>
        <v>772.89806742522592</v>
      </c>
      <c r="I493" s="4">
        <v>6.0369999999999999</v>
      </c>
      <c r="J493" s="17">
        <v>2.1532300000000002</v>
      </c>
      <c r="K493" s="16">
        <f t="shared" si="14"/>
        <v>8.1902299999999997</v>
      </c>
      <c r="L493" s="10">
        <f t="shared" si="15"/>
        <v>958.28350894309233</v>
      </c>
    </row>
    <row r="494" spans="2:12">
      <c r="B494" s="21">
        <v>1990</v>
      </c>
      <c r="D494" s="9" t="s">
        <v>13</v>
      </c>
      <c r="E494" s="9" t="s">
        <v>30</v>
      </c>
      <c r="F494" s="11">
        <v>354.3</v>
      </c>
      <c r="G494" s="34">
        <f t="shared" si="16"/>
        <v>775.52473885232939</v>
      </c>
      <c r="I494" s="4">
        <v>6.1260000000000003</v>
      </c>
      <c r="J494" s="17">
        <v>2.1580900000000001</v>
      </c>
      <c r="K494" s="16">
        <f t="shared" si="14"/>
        <v>8.2840900000000008</v>
      </c>
      <c r="L494" s="10">
        <f t="shared" si="15"/>
        <v>966.56759894309232</v>
      </c>
    </row>
    <row r="495" spans="2:12">
      <c r="B495" s="21">
        <v>1991</v>
      </c>
      <c r="D495" s="9" t="s">
        <v>13</v>
      </c>
      <c r="E495" s="9" t="s">
        <v>30</v>
      </c>
      <c r="F495" s="8">
        <v>355.5</v>
      </c>
      <c r="G495" s="34">
        <f t="shared" si="16"/>
        <v>778.15141027943309</v>
      </c>
      <c r="I495" s="4">
        <v>6.2140000000000004</v>
      </c>
      <c r="J495" s="17">
        <v>2.37561</v>
      </c>
      <c r="K495" s="16">
        <f t="shared" si="14"/>
        <v>8.5896100000000004</v>
      </c>
      <c r="L495" s="10">
        <f t="shared" si="15"/>
        <v>975.15720894309231</v>
      </c>
    </row>
    <row r="496" spans="2:12">
      <c r="B496" s="21">
        <v>1992</v>
      </c>
      <c r="D496" s="9" t="s">
        <v>13</v>
      </c>
      <c r="E496" s="9" t="s">
        <v>30</v>
      </c>
      <c r="F496" s="8">
        <v>356.3</v>
      </c>
      <c r="G496" s="34">
        <f t="shared" si="16"/>
        <v>779.90252456416874</v>
      </c>
      <c r="I496" s="4">
        <v>6.0880000000000001</v>
      </c>
      <c r="J496" s="17">
        <v>2.2397800000000001</v>
      </c>
      <c r="K496" s="16">
        <f t="shared" si="14"/>
        <v>8.3277800000000006</v>
      </c>
      <c r="L496" s="10">
        <f t="shared" si="15"/>
        <v>983.48498894309228</v>
      </c>
    </row>
    <row r="497" spans="2:12">
      <c r="B497" s="21">
        <v>1993</v>
      </c>
      <c r="D497" s="9" t="s">
        <v>13</v>
      </c>
      <c r="E497" s="9" t="s">
        <v>30</v>
      </c>
      <c r="F497" s="8">
        <v>357</v>
      </c>
      <c r="G497" s="34">
        <f t="shared" si="16"/>
        <v>781.43474956331261</v>
      </c>
      <c r="I497" s="4">
        <v>6.093</v>
      </c>
      <c r="J497" s="17">
        <v>2.2236899999999999</v>
      </c>
      <c r="K497" s="16">
        <f t="shared" si="14"/>
        <v>8.3166899999999995</v>
      </c>
      <c r="L497" s="10">
        <f t="shared" si="15"/>
        <v>991.80167894309227</v>
      </c>
    </row>
    <row r="498" spans="2:12">
      <c r="B498" s="21">
        <v>1994</v>
      </c>
      <c r="D498" s="9" t="s">
        <v>13</v>
      </c>
      <c r="E498" s="9" t="s">
        <v>30</v>
      </c>
      <c r="F498" s="8">
        <v>358.9</v>
      </c>
      <c r="G498" s="34">
        <f t="shared" si="16"/>
        <v>785.59364598955972</v>
      </c>
      <c r="I498" s="4">
        <v>6.2530000000000001</v>
      </c>
      <c r="J498" s="17">
        <v>2.2022300000000001</v>
      </c>
      <c r="K498" s="16">
        <f t="shared" si="14"/>
        <v>8.4552300000000002</v>
      </c>
      <c r="L498" s="10">
        <f t="shared" si="15"/>
        <v>1000.2569089430923</v>
      </c>
    </row>
    <row r="499" spans="2:12">
      <c r="B499" s="21">
        <v>1995</v>
      </c>
      <c r="D499" s="9" t="s">
        <v>13</v>
      </c>
      <c r="E499" s="9" t="s">
        <v>30</v>
      </c>
      <c r="F499" s="8">
        <v>360.9</v>
      </c>
      <c r="G499" s="34">
        <f t="shared" si="16"/>
        <v>789.97143170139907</v>
      </c>
      <c r="I499" s="4">
        <v>6.4009999999999998</v>
      </c>
      <c r="J499" s="17">
        <v>2.1673800000000001</v>
      </c>
      <c r="K499" s="16">
        <f t="shared" si="14"/>
        <v>8.5683799999999994</v>
      </c>
      <c r="L499" s="10">
        <f t="shared" si="15"/>
        <v>1008.8252889430923</v>
      </c>
    </row>
    <row r="500" spans="2:12">
      <c r="B500" s="21">
        <v>1996</v>
      </c>
      <c r="D500" s="9" t="s">
        <v>13</v>
      </c>
      <c r="E500" s="9" t="s">
        <v>30</v>
      </c>
      <c r="F500" s="8">
        <v>362.7</v>
      </c>
      <c r="G500" s="34">
        <f t="shared" si="16"/>
        <v>793.91143884205439</v>
      </c>
      <c r="I500" s="4">
        <v>6.5529999999999999</v>
      </c>
      <c r="J500" s="17">
        <v>2.1363799999999999</v>
      </c>
      <c r="K500" s="16">
        <f t="shared" si="14"/>
        <v>8.6893799999999999</v>
      </c>
      <c r="L500" s="10">
        <f t="shared" si="15"/>
        <v>1017.5146689430924</v>
      </c>
    </row>
    <row r="501" spans="2:12">
      <c r="B501" s="21">
        <v>1997</v>
      </c>
      <c r="D501" s="9" t="s">
        <v>13</v>
      </c>
      <c r="E501" s="9" t="s">
        <v>30</v>
      </c>
      <c r="F501" s="8">
        <v>363.8</v>
      </c>
      <c r="G501" s="34">
        <f t="shared" si="16"/>
        <v>796.31922098356608</v>
      </c>
      <c r="I501" s="4">
        <v>6.6539999999999999</v>
      </c>
      <c r="J501" s="17">
        <v>2.1114700000000002</v>
      </c>
      <c r="K501" s="16">
        <f t="shared" si="14"/>
        <v>8.7654700000000005</v>
      </c>
      <c r="L501" s="10">
        <f t="shared" si="15"/>
        <v>1026.2801389430924</v>
      </c>
    </row>
    <row r="502" spans="2:12">
      <c r="B502" s="22">
        <v>1998</v>
      </c>
      <c r="D502" s="9" t="s">
        <v>13</v>
      </c>
      <c r="E502" s="9" t="s">
        <v>30</v>
      </c>
      <c r="F502" s="10">
        <v>366.21</v>
      </c>
      <c r="G502" s="34">
        <f t="shared" si="16"/>
        <v>801.59445276633232</v>
      </c>
      <c r="I502" s="4">
        <v>6.649</v>
      </c>
      <c r="J502" s="17">
        <v>2.0864500000000001</v>
      </c>
      <c r="K502" s="16">
        <f t="shared" si="14"/>
        <v>8.7354500000000002</v>
      </c>
      <c r="L502" s="10">
        <f t="shared" si="15"/>
        <v>1035.0155889430923</v>
      </c>
    </row>
    <row r="503" spans="2:12">
      <c r="B503" s="22">
        <v>1999</v>
      </c>
      <c r="D503" s="9" t="s">
        <v>13</v>
      </c>
      <c r="E503" s="9" t="s">
        <v>30</v>
      </c>
      <c r="F503" s="10">
        <v>368.21</v>
      </c>
      <c r="G503" s="34">
        <f t="shared" si="16"/>
        <v>805.97223847817168</v>
      </c>
      <c r="I503" s="4">
        <v>6.492</v>
      </c>
      <c r="J503" s="17">
        <v>2.0662500000000001</v>
      </c>
      <c r="K503" s="16">
        <f t="shared" si="14"/>
        <v>8.558250000000001</v>
      </c>
      <c r="L503" s="10">
        <f t="shared" si="15"/>
        <v>1043.5738389430924</v>
      </c>
    </row>
    <row r="504" spans="2:12">
      <c r="B504" s="22">
        <v>2000</v>
      </c>
      <c r="D504" s="9" t="s">
        <v>13</v>
      </c>
      <c r="E504" s="9" t="s">
        <v>30</v>
      </c>
      <c r="F504" s="10">
        <v>369.4</v>
      </c>
      <c r="G504" s="34">
        <f t="shared" si="16"/>
        <v>808.57702097671586</v>
      </c>
      <c r="I504" s="4">
        <v>6.6109999999999998</v>
      </c>
      <c r="J504" s="17">
        <v>2.0812200000000001</v>
      </c>
      <c r="K504" s="16">
        <f t="shared" si="14"/>
        <v>8.6922199999999989</v>
      </c>
      <c r="L504" s="10">
        <f t="shared" si="15"/>
        <v>1052.2660589430923</v>
      </c>
    </row>
    <row r="505" spans="2:12">
      <c r="B505" s="22">
        <v>2001</v>
      </c>
      <c r="D505" s="9" t="s">
        <v>13</v>
      </c>
      <c r="E505" s="9" t="s">
        <v>30</v>
      </c>
      <c r="F505" s="10">
        <v>370.89</v>
      </c>
      <c r="G505" s="34">
        <f t="shared" si="16"/>
        <v>811.83847133203619</v>
      </c>
      <c r="I505" s="9">
        <v>6.7119999999999997</v>
      </c>
      <c r="J505" s="32">
        <v>2.0812200000000001</v>
      </c>
      <c r="K505" s="16">
        <f t="shared" si="14"/>
        <v>8.7932199999999998</v>
      </c>
      <c r="L505" s="10">
        <f t="shared" si="15"/>
        <v>1061.0592789430923</v>
      </c>
    </row>
    <row r="506" spans="2:12">
      <c r="B506" s="22">
        <v>2002</v>
      </c>
      <c r="D506" s="9" t="s">
        <v>13</v>
      </c>
      <c r="E506" s="9" t="s">
        <v>30</v>
      </c>
      <c r="F506" s="10">
        <v>372.95</v>
      </c>
      <c r="G506" s="34">
        <f t="shared" si="16"/>
        <v>816.34759061523084</v>
      </c>
      <c r="I506" s="9">
        <v>6.9749999999999996</v>
      </c>
      <c r="J506" s="32">
        <v>2.0812200000000001</v>
      </c>
      <c r="K506" s="16">
        <f t="shared" si="14"/>
        <v>9.0562199999999997</v>
      </c>
      <c r="L506" s="10">
        <f t="shared" si="15"/>
        <v>1070.1154989430922</v>
      </c>
    </row>
    <row r="507" spans="2:12">
      <c r="B507" s="22">
        <v>2003</v>
      </c>
      <c r="D507" s="9" t="s">
        <v>14</v>
      </c>
      <c r="E507" s="9" t="s">
        <v>30</v>
      </c>
      <c r="F507" s="10">
        <v>376.18</v>
      </c>
      <c r="G507" s="34">
        <f t="shared" si="16"/>
        <v>823.4177145398512</v>
      </c>
      <c r="I507" s="9"/>
      <c r="J507" s="15"/>
      <c r="K507" s="16"/>
      <c r="L507" s="10" t="str">
        <f>IF(K507&lt;&gt;"",L506+K507,"")</f>
        <v/>
      </c>
    </row>
    <row r="508" spans="2:12">
      <c r="B508" s="22">
        <v>2004</v>
      </c>
      <c r="D508" s="9" t="s">
        <v>14</v>
      </c>
      <c r="E508" s="9" t="s">
        <v>30</v>
      </c>
      <c r="F508" s="10">
        <v>377.63</v>
      </c>
      <c r="G508" s="34">
        <f t="shared" si="16"/>
        <v>826.59160918093471</v>
      </c>
      <c r="I508" s="9"/>
      <c r="J508" s="15"/>
      <c r="K508" s="16" t="str">
        <f t="shared" si="14"/>
        <v/>
      </c>
      <c r="L508" s="10" t="str">
        <f t="shared" ref="L508:L519" si="17">IF(K508&lt;&gt;"",L507+K508,"")</f>
        <v/>
      </c>
    </row>
    <row r="509" spans="2:12">
      <c r="B509" s="22">
        <v>2005</v>
      </c>
      <c r="D509" s="9" t="s">
        <v>14</v>
      </c>
      <c r="E509" s="9" t="s">
        <v>30</v>
      </c>
      <c r="F509" s="8">
        <v>380.13</v>
      </c>
      <c r="G509" s="34">
        <f t="shared" si="16"/>
        <v>832.06384132073367</v>
      </c>
      <c r="I509" s="9"/>
      <c r="J509" s="15"/>
      <c r="K509" s="16" t="str">
        <f t="shared" si="14"/>
        <v/>
      </c>
      <c r="L509" s="10" t="str">
        <f t="shared" si="17"/>
        <v/>
      </c>
    </row>
    <row r="510" spans="2:12">
      <c r="B510" s="22">
        <v>2006</v>
      </c>
      <c r="D510" s="9" t="s">
        <v>14</v>
      </c>
      <c r="E510" s="9" t="s">
        <v>30</v>
      </c>
      <c r="F510" s="8">
        <v>381.63</v>
      </c>
      <c r="G510" s="34">
        <f t="shared" si="16"/>
        <v>835.34718060461319</v>
      </c>
      <c r="I510" s="9"/>
      <c r="J510" s="15"/>
      <c r="K510" s="16" t="str">
        <f t="shared" si="14"/>
        <v/>
      </c>
      <c r="L510" s="10" t="str">
        <f t="shared" si="17"/>
        <v/>
      </c>
    </row>
    <row r="511" spans="2:12">
      <c r="B511" s="22">
        <v>2007</v>
      </c>
      <c r="D511" s="9" t="s">
        <v>14</v>
      </c>
      <c r="E511" s="9" t="s">
        <v>30</v>
      </c>
      <c r="F511" s="10">
        <v>384.05</v>
      </c>
      <c r="G511" s="34">
        <f t="shared" si="16"/>
        <v>840.64430131593883</v>
      </c>
      <c r="I511" s="9"/>
      <c r="J511" s="15"/>
      <c r="K511" s="16" t="str">
        <f t="shared" si="14"/>
        <v/>
      </c>
      <c r="L511" s="10" t="str">
        <f t="shared" si="17"/>
        <v/>
      </c>
    </row>
    <row r="512" spans="2:12">
      <c r="B512" s="22">
        <v>2008</v>
      </c>
      <c r="D512" s="9" t="s">
        <v>14</v>
      </c>
      <c r="E512" s="9" t="s">
        <v>30</v>
      </c>
      <c r="F512" s="10">
        <v>385.8</v>
      </c>
      <c r="G512" s="34">
        <f t="shared" si="16"/>
        <v>844.47486381379827</v>
      </c>
      <c r="I512" s="9"/>
      <c r="J512" s="15"/>
      <c r="K512" s="16" t="str">
        <f t="shared" si="14"/>
        <v/>
      </c>
      <c r="L512" s="10" t="str">
        <f t="shared" si="17"/>
        <v/>
      </c>
    </row>
    <row r="513" spans="2:12">
      <c r="B513" s="22">
        <v>2009</v>
      </c>
      <c r="D513" s="9" t="s">
        <v>14</v>
      </c>
      <c r="E513" s="9" t="s">
        <v>30</v>
      </c>
      <c r="F513" s="10">
        <v>387.32</v>
      </c>
      <c r="G513" s="34">
        <f>IF(F513,F513*4.08593333105/22.4*12,"")</f>
        <v>847.80198095479602</v>
      </c>
      <c r="I513" s="9"/>
      <c r="J513" s="15"/>
      <c r="K513" s="16" t="str">
        <f t="shared" si="14"/>
        <v/>
      </c>
      <c r="L513" s="10" t="str">
        <f t="shared" si="17"/>
        <v/>
      </c>
    </row>
    <row r="514" spans="2:12">
      <c r="B514" s="22">
        <v>2010</v>
      </c>
      <c r="D514" s="9"/>
      <c r="E514" s="9" t="s">
        <v>30</v>
      </c>
      <c r="F514" s="9"/>
      <c r="G514" s="34" t="str">
        <f t="shared" ref="G514:G519" si="18">IF(F514,F514*4.08593333105/22.4*12,"")</f>
        <v/>
      </c>
      <c r="I514" s="13"/>
      <c r="J514" s="18"/>
      <c r="K514" s="13"/>
      <c r="L514" s="10" t="str">
        <f t="shared" si="17"/>
        <v/>
      </c>
    </row>
    <row r="515" spans="2:12">
      <c r="B515" s="22">
        <v>2011</v>
      </c>
      <c r="D515" s="9"/>
      <c r="E515" s="9" t="s">
        <v>30</v>
      </c>
      <c r="F515" s="9"/>
      <c r="G515" s="34" t="str">
        <f t="shared" si="18"/>
        <v/>
      </c>
      <c r="I515" s="13"/>
      <c r="J515" s="18"/>
      <c r="K515" s="13"/>
      <c r="L515" s="10" t="str">
        <f t="shared" si="17"/>
        <v/>
      </c>
    </row>
    <row r="516" spans="2:12">
      <c r="B516" s="22">
        <v>2012</v>
      </c>
      <c r="D516" s="9"/>
      <c r="E516" s="9" t="s">
        <v>30</v>
      </c>
      <c r="F516" s="9"/>
      <c r="G516" s="34" t="str">
        <f t="shared" si="18"/>
        <v/>
      </c>
      <c r="I516" s="13"/>
      <c r="J516" s="18"/>
      <c r="K516" s="13"/>
      <c r="L516" s="10" t="str">
        <f t="shared" si="17"/>
        <v/>
      </c>
    </row>
    <row r="517" spans="2:12">
      <c r="B517" s="22">
        <v>2013</v>
      </c>
      <c r="D517" s="9"/>
      <c r="E517" s="9" t="s">
        <v>30</v>
      </c>
      <c r="F517" s="9"/>
      <c r="G517" s="34" t="str">
        <f t="shared" si="18"/>
        <v/>
      </c>
      <c r="I517" s="13"/>
      <c r="J517" s="18"/>
      <c r="K517" s="13"/>
      <c r="L517" s="10" t="str">
        <f t="shared" si="17"/>
        <v/>
      </c>
    </row>
    <row r="518" spans="2:12">
      <c r="B518" s="22">
        <v>2014</v>
      </c>
      <c r="D518" s="9"/>
      <c r="E518" s="9" t="s">
        <v>30</v>
      </c>
      <c r="F518" s="9"/>
      <c r="G518" s="34" t="str">
        <f t="shared" si="18"/>
        <v/>
      </c>
      <c r="I518" s="13"/>
      <c r="J518" s="18"/>
      <c r="K518" s="13"/>
      <c r="L518" s="10" t="str">
        <f t="shared" si="17"/>
        <v/>
      </c>
    </row>
    <row r="519" spans="2:12">
      <c r="B519" s="22">
        <v>2015</v>
      </c>
      <c r="D519" s="9"/>
      <c r="E519" s="9" t="s">
        <v>30</v>
      </c>
      <c r="F519" s="9"/>
      <c r="G519" s="34" t="str">
        <f t="shared" si="18"/>
        <v/>
      </c>
      <c r="I519" s="13"/>
      <c r="J519" s="18"/>
      <c r="K519" s="13"/>
      <c r="L519" s="10" t="str">
        <f t="shared" si="17"/>
        <v/>
      </c>
    </row>
    <row r="520" spans="2:12">
      <c r="D520" s="3"/>
      <c r="E520" s="3"/>
      <c r="F520" s="3"/>
      <c r="G520" s="3"/>
    </row>
    <row r="521" spans="2:12">
      <c r="D521" s="3"/>
      <c r="E521" s="3"/>
      <c r="F521" s="3"/>
      <c r="G521" s="3"/>
    </row>
    <row r="522" spans="2:12">
      <c r="D522" s="3"/>
      <c r="E522" s="3"/>
      <c r="F522" s="3"/>
      <c r="G522" s="3"/>
    </row>
    <row r="523" spans="2:12">
      <c r="D523" s="3"/>
      <c r="E523" s="3"/>
      <c r="F523" s="3"/>
      <c r="G523" s="3"/>
    </row>
    <row r="524" spans="2:12">
      <c r="D524" s="3"/>
      <c r="E524" s="3"/>
      <c r="F524" s="3"/>
      <c r="G524" s="3"/>
    </row>
  </sheetData>
  <sheetProtection sheet="1" objects="1" scenarios="1"/>
  <mergeCells count="2">
    <mergeCell ref="D2:G2"/>
    <mergeCell ref="I2:L2"/>
  </mergeCells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K426"/>
  <sheetViews>
    <sheetView topLeftCell="A2" zoomScaleNormal="100" workbookViewId="0">
      <pane ySplit="2160" topLeftCell="A7" activePane="bottomLeft"/>
      <selection activeCell="B2" sqref="B2"/>
      <selection pane="bottomLeft" activeCell="E9" sqref="E9"/>
    </sheetView>
  </sheetViews>
  <sheetFormatPr baseColWidth="10" defaultRowHeight="15"/>
  <cols>
    <col min="1" max="1" width="2.5703125" style="65" customWidth="1"/>
    <col min="2" max="2" width="11.42578125" style="25"/>
    <col min="3" max="3" width="2.42578125" style="25" customWidth="1"/>
    <col min="4" max="4" width="13.85546875" style="3" customWidth="1"/>
    <col min="5" max="5" width="12" style="3" customWidth="1"/>
    <col min="6" max="6" width="11.140625" style="3" customWidth="1"/>
    <col min="7" max="7" width="13.140625" style="3" customWidth="1"/>
    <col min="8" max="8" width="11.5703125" style="3" customWidth="1"/>
    <col min="9" max="9" width="13.28515625" style="3" customWidth="1"/>
    <col min="10" max="10" width="11.42578125" style="3"/>
    <col min="11" max="11" width="12.7109375" style="3" customWidth="1"/>
    <col min="12" max="16384" width="11.42578125" style="65"/>
  </cols>
  <sheetData>
    <row r="2" spans="2:11" ht="15.75">
      <c r="B2" s="25" t="s">
        <v>97</v>
      </c>
      <c r="D2" s="61">
        <v>1</v>
      </c>
      <c r="E2" s="61">
        <v>2</v>
      </c>
      <c r="F2" s="61">
        <v>3</v>
      </c>
      <c r="G2" s="61">
        <v>4</v>
      </c>
      <c r="H2" s="61"/>
      <c r="I2" s="61">
        <v>5</v>
      </c>
      <c r="J2" s="61"/>
      <c r="K2" s="61">
        <v>6</v>
      </c>
    </row>
    <row r="3" spans="2:11" s="1" customFormat="1" ht="47.25" customHeight="1">
      <c r="B3" s="27"/>
      <c r="C3" s="27"/>
      <c r="D3" s="62" t="s">
        <v>94</v>
      </c>
      <c r="E3" s="62" t="s">
        <v>6</v>
      </c>
      <c r="F3" s="62" t="s">
        <v>4</v>
      </c>
      <c r="G3" s="62" t="s">
        <v>5</v>
      </c>
      <c r="H3" s="62" t="s">
        <v>7</v>
      </c>
      <c r="I3" s="62" t="s">
        <v>3</v>
      </c>
      <c r="J3" s="62" t="s">
        <v>8</v>
      </c>
      <c r="K3" s="62" t="s">
        <v>17</v>
      </c>
    </row>
    <row r="4" spans="2:11" s="1" customFormat="1">
      <c r="B4" s="24" t="s">
        <v>1</v>
      </c>
      <c r="C4" s="24"/>
      <c r="D4" s="28" t="s">
        <v>77</v>
      </c>
      <c r="E4" s="29" t="s">
        <v>76</v>
      </c>
      <c r="F4" s="29" t="s">
        <v>78</v>
      </c>
      <c r="G4" s="29" t="s">
        <v>80</v>
      </c>
      <c r="H4" s="29" t="s">
        <v>82</v>
      </c>
      <c r="I4" s="29" t="s">
        <v>84</v>
      </c>
      <c r="J4" s="29" t="s">
        <v>86</v>
      </c>
      <c r="K4" s="29" t="s">
        <v>88</v>
      </c>
    </row>
    <row r="5" spans="2:11" s="1" customFormat="1">
      <c r="B5" s="24" t="s">
        <v>2</v>
      </c>
      <c r="C5" s="24"/>
      <c r="D5" s="28" t="s">
        <v>74</v>
      </c>
      <c r="E5" s="29" t="s">
        <v>75</v>
      </c>
      <c r="F5" s="29" t="s">
        <v>79</v>
      </c>
      <c r="G5" s="29" t="s">
        <v>81</v>
      </c>
      <c r="H5" s="29" t="s">
        <v>83</v>
      </c>
      <c r="I5" s="29" t="s">
        <v>85</v>
      </c>
      <c r="J5" s="29" t="s">
        <v>87</v>
      </c>
      <c r="K5" s="29" t="s">
        <v>89</v>
      </c>
    </row>
    <row r="6" spans="2:11">
      <c r="B6" s="25" t="s">
        <v>0</v>
      </c>
      <c r="D6" s="21"/>
      <c r="E6" s="30"/>
      <c r="F6" s="30"/>
      <c r="G6" s="30"/>
    </row>
    <row r="7" spans="2:11">
      <c r="B7" s="36">
        <v>29221</v>
      </c>
      <c r="C7" s="26"/>
      <c r="D7" s="7"/>
      <c r="E7" s="9"/>
      <c r="F7" s="9"/>
      <c r="G7" s="7">
        <v>340.45</v>
      </c>
      <c r="H7" s="9"/>
      <c r="I7" s="9"/>
      <c r="J7" s="9"/>
      <c r="K7" s="9"/>
    </row>
    <row r="8" spans="2:11">
      <c r="B8" s="36">
        <v>29252</v>
      </c>
      <c r="C8" s="26"/>
      <c r="D8" s="7"/>
      <c r="E8" s="9"/>
      <c r="F8" s="9"/>
      <c r="G8" s="7">
        <v>341.34</v>
      </c>
      <c r="H8" s="9"/>
      <c r="I8" s="9"/>
      <c r="J8" s="9"/>
      <c r="K8" s="9"/>
    </row>
    <row r="9" spans="2:11">
      <c r="B9" s="36">
        <v>29281</v>
      </c>
      <c r="C9" s="26"/>
      <c r="D9" s="7"/>
      <c r="E9" s="9"/>
      <c r="F9" s="9"/>
      <c r="G9" s="7">
        <v>341.17</v>
      </c>
      <c r="H9" s="9"/>
      <c r="I9" s="9"/>
      <c r="J9" s="9"/>
      <c r="K9" s="9"/>
    </row>
    <row r="10" spans="2:11">
      <c r="B10" s="36">
        <v>29312</v>
      </c>
      <c r="C10" s="26"/>
      <c r="D10" s="7"/>
      <c r="E10" s="9"/>
      <c r="F10" s="9"/>
      <c r="G10" s="7">
        <v>339.55</v>
      </c>
      <c r="H10" s="9"/>
      <c r="I10" s="9"/>
      <c r="J10" s="9"/>
      <c r="K10" s="9"/>
    </row>
    <row r="11" spans="2:11">
      <c r="B11" s="36">
        <v>29342</v>
      </c>
      <c r="C11" s="26"/>
      <c r="D11" s="7"/>
      <c r="E11" s="9"/>
      <c r="F11" s="9"/>
      <c r="G11" s="7">
        <v>338.27</v>
      </c>
      <c r="H11" s="9"/>
      <c r="I11" s="7">
        <v>341.23</v>
      </c>
      <c r="J11" s="9"/>
      <c r="K11" s="9"/>
    </row>
    <row r="12" spans="2:11">
      <c r="B12" s="36">
        <v>29373</v>
      </c>
      <c r="C12" s="26"/>
      <c r="D12" s="7"/>
      <c r="E12" s="9"/>
      <c r="F12" s="9"/>
      <c r="G12" s="7">
        <v>338.33</v>
      </c>
      <c r="H12" s="9"/>
      <c r="I12" s="7">
        <v>342.39</v>
      </c>
      <c r="J12" s="9"/>
      <c r="K12" s="9"/>
    </row>
    <row r="13" spans="2:11">
      <c r="B13" s="36">
        <v>29403</v>
      </c>
      <c r="C13" s="26"/>
      <c r="D13" s="7"/>
      <c r="E13" s="9"/>
      <c r="F13" s="9"/>
      <c r="G13" s="7">
        <v>338.46</v>
      </c>
      <c r="H13" s="9"/>
      <c r="I13" s="7">
        <v>341.73</v>
      </c>
      <c r="J13" s="9"/>
      <c r="K13" s="9"/>
    </row>
    <row r="14" spans="2:11">
      <c r="B14" s="36">
        <v>29434</v>
      </c>
      <c r="C14" s="26"/>
      <c r="D14" s="7"/>
      <c r="E14" s="9"/>
      <c r="F14" s="9"/>
      <c r="G14" s="7">
        <v>338.45</v>
      </c>
      <c r="H14" s="9"/>
      <c r="I14" s="7">
        <v>339.64</v>
      </c>
      <c r="J14" s="9"/>
      <c r="K14" s="9"/>
    </row>
    <row r="15" spans="2:11">
      <c r="B15" s="36">
        <v>29465</v>
      </c>
      <c r="C15" s="26"/>
      <c r="D15" s="7"/>
      <c r="E15" s="9"/>
      <c r="F15" s="9"/>
      <c r="G15" s="7">
        <v>338.6</v>
      </c>
      <c r="H15" s="9"/>
      <c r="I15" s="7">
        <v>337.02</v>
      </c>
      <c r="J15" s="9"/>
      <c r="K15" s="9"/>
    </row>
    <row r="16" spans="2:11">
      <c r="B16" s="36">
        <v>29495</v>
      </c>
      <c r="C16" s="26"/>
      <c r="D16" s="7"/>
      <c r="E16" s="9"/>
      <c r="F16" s="9"/>
      <c r="G16" s="7">
        <v>338.86</v>
      </c>
      <c r="H16" s="9"/>
      <c r="I16" s="7">
        <v>338.04</v>
      </c>
      <c r="J16" s="9"/>
      <c r="K16" s="9"/>
    </row>
    <row r="17" spans="2:11">
      <c r="B17" s="36">
        <v>29526</v>
      </c>
      <c r="C17" s="26"/>
      <c r="D17" s="7"/>
      <c r="E17" s="9"/>
      <c r="F17" s="9"/>
      <c r="G17" s="7">
        <v>339.16</v>
      </c>
      <c r="H17" s="9"/>
      <c r="I17" s="7">
        <v>338.72</v>
      </c>
      <c r="J17" s="9"/>
      <c r="K17" s="9"/>
    </row>
    <row r="18" spans="2:11">
      <c r="B18" s="36">
        <v>29556</v>
      </c>
      <c r="C18" s="26"/>
      <c r="D18" s="7"/>
      <c r="E18" s="9"/>
      <c r="F18" s="9"/>
      <c r="G18" s="7">
        <v>339.78</v>
      </c>
      <c r="H18" s="9"/>
      <c r="I18" s="7">
        <v>343.3</v>
      </c>
      <c r="J18" s="9"/>
      <c r="K18" s="9"/>
    </row>
    <row r="19" spans="2:11">
      <c r="B19" s="36">
        <v>29587</v>
      </c>
      <c r="C19" s="26"/>
      <c r="D19" s="7"/>
      <c r="E19" s="9"/>
      <c r="F19" s="9"/>
      <c r="G19" s="7">
        <v>341.01</v>
      </c>
      <c r="H19" s="9"/>
      <c r="I19" s="7">
        <v>343.3</v>
      </c>
      <c r="J19" s="9"/>
      <c r="K19" s="9"/>
    </row>
    <row r="20" spans="2:11">
      <c r="B20" s="36">
        <v>29618</v>
      </c>
      <c r="C20" s="26"/>
      <c r="D20" s="7"/>
      <c r="E20" s="9"/>
      <c r="F20" s="9"/>
      <c r="G20" s="7">
        <v>342.06</v>
      </c>
      <c r="H20" s="9"/>
      <c r="I20" s="7">
        <v>344.12</v>
      </c>
      <c r="J20" s="9"/>
      <c r="K20" s="9"/>
    </row>
    <row r="21" spans="2:11">
      <c r="B21" s="36">
        <v>29646</v>
      </c>
      <c r="C21" s="26"/>
      <c r="D21" s="7"/>
      <c r="E21" s="9"/>
      <c r="F21" s="9"/>
      <c r="G21" s="7">
        <v>342.22</v>
      </c>
      <c r="H21" s="9"/>
      <c r="I21" s="7">
        <v>344.5</v>
      </c>
      <c r="J21" s="9"/>
      <c r="K21" s="7">
        <v>345.45</v>
      </c>
    </row>
    <row r="22" spans="2:11">
      <c r="B22" s="36">
        <v>29677</v>
      </c>
      <c r="C22" s="26"/>
      <c r="D22" s="7"/>
      <c r="E22" s="9"/>
      <c r="F22" s="9"/>
      <c r="G22" s="7">
        <v>340.81</v>
      </c>
      <c r="H22" s="9"/>
      <c r="I22" s="7">
        <v>342.99</v>
      </c>
      <c r="J22" s="9"/>
      <c r="K22" s="7">
        <v>345.59</v>
      </c>
    </row>
    <row r="23" spans="2:11">
      <c r="B23" s="36">
        <v>29707</v>
      </c>
      <c r="C23" s="26"/>
      <c r="D23" s="7"/>
      <c r="E23" s="9"/>
      <c r="F23" s="9"/>
      <c r="G23" s="7">
        <v>339.09</v>
      </c>
      <c r="H23" s="9"/>
      <c r="I23" s="7">
        <v>342.31</v>
      </c>
      <c r="J23" s="9"/>
      <c r="K23" s="7">
        <v>346.39</v>
      </c>
    </row>
    <row r="24" spans="2:11">
      <c r="B24" s="36">
        <v>29738</v>
      </c>
      <c r="C24" s="26"/>
      <c r="D24" s="7"/>
      <c r="E24" s="9"/>
      <c r="F24" s="9"/>
      <c r="G24" s="7">
        <v>338.99</v>
      </c>
      <c r="H24" s="9"/>
      <c r="I24" s="7">
        <v>340.25</v>
      </c>
      <c r="J24" s="9"/>
      <c r="K24" s="7">
        <v>344.83</v>
      </c>
    </row>
    <row r="25" spans="2:11">
      <c r="B25" s="36">
        <v>29768</v>
      </c>
      <c r="C25" s="26"/>
      <c r="D25" s="7"/>
      <c r="E25" s="9"/>
      <c r="F25" s="9"/>
      <c r="G25" s="7">
        <v>338.9</v>
      </c>
      <c r="H25" s="9"/>
      <c r="I25" s="7">
        <v>340.9</v>
      </c>
      <c r="J25" s="9"/>
      <c r="K25" s="7">
        <v>337.47</v>
      </c>
    </row>
    <row r="26" spans="2:11">
      <c r="B26" s="36">
        <v>29799</v>
      </c>
      <c r="C26" s="26"/>
      <c r="D26" s="7"/>
      <c r="E26" s="9"/>
      <c r="F26" s="9"/>
      <c r="G26" s="7">
        <v>338.46</v>
      </c>
      <c r="H26" s="9"/>
      <c r="I26" s="7">
        <v>337.45</v>
      </c>
      <c r="J26" s="9"/>
      <c r="K26" s="7">
        <v>332.86</v>
      </c>
    </row>
    <row r="27" spans="2:11">
      <c r="B27" s="36">
        <v>29830</v>
      </c>
      <c r="C27" s="26"/>
      <c r="D27" s="7"/>
      <c r="E27" s="9"/>
      <c r="F27" s="9"/>
      <c r="G27" s="7">
        <v>338.72</v>
      </c>
      <c r="H27" s="9"/>
      <c r="I27" s="7">
        <v>339.2</v>
      </c>
      <c r="J27" s="9"/>
      <c r="K27" s="7">
        <v>335.03</v>
      </c>
    </row>
    <row r="28" spans="2:11">
      <c r="B28" s="36">
        <v>29860</v>
      </c>
      <c r="C28" s="26"/>
      <c r="D28" s="7"/>
      <c r="E28" s="9"/>
      <c r="F28" s="9"/>
      <c r="G28" s="7">
        <v>339.4</v>
      </c>
      <c r="H28" s="9"/>
      <c r="I28" s="7">
        <v>342.01</v>
      </c>
      <c r="J28" s="9"/>
      <c r="K28" s="7">
        <v>339.32</v>
      </c>
    </row>
    <row r="29" spans="2:11">
      <c r="B29" s="36">
        <v>29891</v>
      </c>
      <c r="C29" s="26"/>
      <c r="D29" s="7"/>
      <c r="E29" s="9"/>
      <c r="F29" s="9"/>
      <c r="G29" s="7">
        <v>339.94</v>
      </c>
      <c r="H29" s="9"/>
      <c r="I29" s="7">
        <v>340.43</v>
      </c>
      <c r="J29" s="9"/>
      <c r="K29" s="7">
        <v>342.73</v>
      </c>
    </row>
    <row r="30" spans="2:11">
      <c r="B30" s="36">
        <v>29921</v>
      </c>
      <c r="C30" s="26"/>
      <c r="D30" s="7"/>
      <c r="E30" s="9"/>
      <c r="F30" s="9"/>
      <c r="G30" s="7">
        <v>340.43</v>
      </c>
      <c r="H30" s="9"/>
      <c r="I30" s="7">
        <v>343.2</v>
      </c>
      <c r="J30" s="9"/>
      <c r="K30" s="7">
        <v>344.04</v>
      </c>
    </row>
    <row r="31" spans="2:11">
      <c r="B31" s="36">
        <v>29952</v>
      </c>
      <c r="C31" s="26"/>
      <c r="D31" s="7"/>
      <c r="E31" s="9"/>
      <c r="F31" s="9"/>
      <c r="G31" s="7">
        <v>341.17</v>
      </c>
      <c r="H31" s="9"/>
      <c r="I31" s="7">
        <v>345.55</v>
      </c>
      <c r="J31" s="9"/>
      <c r="K31" s="7">
        <v>344.48</v>
      </c>
    </row>
    <row r="32" spans="2:11">
      <c r="B32" s="36">
        <v>29983</v>
      </c>
      <c r="C32" s="26"/>
      <c r="D32" s="7"/>
      <c r="E32" s="9"/>
      <c r="F32" s="9"/>
      <c r="G32" s="7">
        <v>342.27</v>
      </c>
      <c r="H32" s="9"/>
      <c r="I32" s="7">
        <v>348.34</v>
      </c>
      <c r="J32" s="9"/>
      <c r="K32" s="7">
        <v>345.14</v>
      </c>
    </row>
    <row r="33" spans="2:11">
      <c r="B33" s="36">
        <v>30011</v>
      </c>
      <c r="C33" s="26"/>
      <c r="D33" s="7"/>
      <c r="E33" s="9"/>
      <c r="F33" s="9"/>
      <c r="G33" s="7">
        <v>342.4</v>
      </c>
      <c r="H33" s="9"/>
      <c r="I33" s="7">
        <v>349.32</v>
      </c>
      <c r="J33" s="31">
        <v>344.55</v>
      </c>
      <c r="K33" s="7">
        <v>345.66</v>
      </c>
    </row>
    <row r="34" spans="2:11">
      <c r="B34" s="36">
        <v>30042</v>
      </c>
      <c r="C34" s="26"/>
      <c r="D34" s="7"/>
      <c r="E34" s="9"/>
      <c r="F34" s="9"/>
      <c r="G34" s="7">
        <v>340.8</v>
      </c>
      <c r="H34" s="9"/>
      <c r="I34" s="7">
        <v>348.27</v>
      </c>
      <c r="J34" s="31">
        <v>344.83</v>
      </c>
      <c r="K34" s="7">
        <v>345.72</v>
      </c>
    </row>
    <row r="35" spans="2:11">
      <c r="B35" s="36">
        <v>30072</v>
      </c>
      <c r="C35" s="26"/>
      <c r="D35" s="7"/>
      <c r="E35" s="9"/>
      <c r="F35" s="9"/>
      <c r="G35" s="7">
        <v>339.77</v>
      </c>
      <c r="H35" s="9"/>
      <c r="I35" s="7">
        <v>349.33</v>
      </c>
      <c r="J35" s="31">
        <v>344.62</v>
      </c>
      <c r="K35" s="7">
        <v>345.55</v>
      </c>
    </row>
    <row r="36" spans="2:11">
      <c r="B36" s="36">
        <v>30103</v>
      </c>
      <c r="C36" s="26"/>
      <c r="D36" s="7"/>
      <c r="E36" s="9"/>
      <c r="F36" s="9"/>
      <c r="G36" s="7">
        <v>339.74</v>
      </c>
      <c r="H36" s="9"/>
      <c r="I36" s="7">
        <v>345.96</v>
      </c>
      <c r="J36" s="31">
        <v>341.91</v>
      </c>
      <c r="K36" s="7">
        <v>344.51</v>
      </c>
    </row>
    <row r="37" spans="2:11">
      <c r="B37" s="36">
        <v>30133</v>
      </c>
      <c r="C37" s="26"/>
      <c r="D37" s="7"/>
      <c r="E37" s="9"/>
      <c r="F37" s="9"/>
      <c r="G37" s="7">
        <v>339.35</v>
      </c>
      <c r="H37" s="9"/>
      <c r="I37" s="7">
        <v>344.66</v>
      </c>
      <c r="J37" s="31">
        <v>337.52</v>
      </c>
      <c r="K37" s="7">
        <v>338.59</v>
      </c>
    </row>
    <row r="38" spans="2:11">
      <c r="B38" s="36">
        <v>30164</v>
      </c>
      <c r="C38" s="26"/>
      <c r="D38" s="7"/>
      <c r="E38" s="9"/>
      <c r="F38" s="9"/>
      <c r="G38" s="7">
        <v>339.52</v>
      </c>
      <c r="H38" s="9"/>
      <c r="I38" s="7">
        <v>339.69</v>
      </c>
      <c r="J38" s="31">
        <v>334.54</v>
      </c>
      <c r="K38" s="7">
        <v>332.16</v>
      </c>
    </row>
    <row r="39" spans="2:11">
      <c r="B39" s="36">
        <v>30195</v>
      </c>
      <c r="C39" s="26"/>
      <c r="D39" s="7"/>
      <c r="E39" s="9"/>
      <c r="F39" s="9"/>
      <c r="G39" s="7">
        <v>339.67</v>
      </c>
      <c r="H39" s="9"/>
      <c r="I39" s="7">
        <v>343.15</v>
      </c>
      <c r="J39" s="31">
        <v>335.63</v>
      </c>
      <c r="K39" s="7">
        <v>333.06</v>
      </c>
    </row>
    <row r="40" spans="2:11">
      <c r="B40" s="36">
        <v>30225</v>
      </c>
      <c r="C40" s="26"/>
      <c r="D40" s="7"/>
      <c r="E40" s="9"/>
      <c r="F40" s="9"/>
      <c r="G40" s="7">
        <v>339.47</v>
      </c>
      <c r="H40" s="9"/>
      <c r="I40" s="7">
        <v>346.2</v>
      </c>
      <c r="J40" s="31">
        <v>338.71</v>
      </c>
      <c r="K40" s="7">
        <v>338.11</v>
      </c>
    </row>
    <row r="41" spans="2:11">
      <c r="B41" s="36">
        <v>30256</v>
      </c>
      <c r="C41" s="26"/>
      <c r="D41" s="7"/>
      <c r="E41" s="9"/>
      <c r="F41" s="9"/>
      <c r="G41" s="7">
        <v>339.95</v>
      </c>
      <c r="H41" s="9"/>
      <c r="I41" s="7">
        <v>350.04</v>
      </c>
      <c r="J41" s="31">
        <v>340.57</v>
      </c>
      <c r="K41" s="7">
        <v>341.94</v>
      </c>
    </row>
    <row r="42" spans="2:11">
      <c r="B42" s="36">
        <v>30286</v>
      </c>
      <c r="C42" s="26"/>
      <c r="D42" s="7"/>
      <c r="E42" s="9"/>
      <c r="F42" s="9"/>
      <c r="G42" s="7">
        <v>340.4</v>
      </c>
      <c r="H42" s="9"/>
      <c r="I42" s="7">
        <v>349</v>
      </c>
      <c r="J42" s="31">
        <v>342.1</v>
      </c>
      <c r="K42" s="7">
        <v>344.31</v>
      </c>
    </row>
    <row r="43" spans="2:11">
      <c r="B43" s="36">
        <v>30317</v>
      </c>
      <c r="C43" s="26"/>
      <c r="D43" s="7">
        <v>339.89</v>
      </c>
      <c r="E43" s="9"/>
      <c r="F43" s="9"/>
      <c r="G43" s="7">
        <v>340.36</v>
      </c>
      <c r="H43" s="9"/>
      <c r="I43" s="7">
        <v>349.74</v>
      </c>
      <c r="J43" s="31">
        <v>343.3</v>
      </c>
      <c r="K43" s="7">
        <v>345.1</v>
      </c>
    </row>
    <row r="44" spans="2:11">
      <c r="B44" s="36">
        <v>30348</v>
      </c>
      <c r="C44" s="26"/>
      <c r="D44" s="7">
        <v>339.95</v>
      </c>
      <c r="E44" s="9"/>
      <c r="F44" s="9"/>
      <c r="G44" s="7">
        <v>341.64</v>
      </c>
      <c r="H44" s="9"/>
      <c r="I44" s="7">
        <v>351.19</v>
      </c>
      <c r="J44" s="31">
        <v>343.93</v>
      </c>
      <c r="K44" s="7">
        <v>345.41</v>
      </c>
    </row>
    <row r="45" spans="2:11">
      <c r="B45" s="36">
        <v>30376</v>
      </c>
      <c r="C45" s="26"/>
      <c r="D45" s="7">
        <v>340.05</v>
      </c>
      <c r="E45" s="9"/>
      <c r="F45" s="9"/>
      <c r="G45" s="7">
        <v>343.37</v>
      </c>
      <c r="H45" s="9"/>
      <c r="I45" s="7">
        <v>351.74</v>
      </c>
      <c r="J45" s="31">
        <v>345.53</v>
      </c>
      <c r="K45" s="7">
        <v>346.87</v>
      </c>
    </row>
    <row r="46" spans="2:11">
      <c r="B46" s="36">
        <v>30407</v>
      </c>
      <c r="C46" s="26"/>
      <c r="D46" s="7">
        <v>340.33</v>
      </c>
      <c r="E46" s="9"/>
      <c r="F46" s="9"/>
      <c r="G46" s="7">
        <v>342.13</v>
      </c>
      <c r="H46" s="9"/>
      <c r="I46" s="7">
        <v>352.28</v>
      </c>
      <c r="J46" s="31">
        <v>347.1</v>
      </c>
      <c r="K46" s="7">
        <v>347.36</v>
      </c>
    </row>
    <row r="47" spans="2:11">
      <c r="B47" s="36">
        <v>30437</v>
      </c>
      <c r="C47" s="26"/>
      <c r="D47" s="7">
        <v>340.95</v>
      </c>
      <c r="E47" s="9"/>
      <c r="F47" s="9"/>
      <c r="G47" s="7">
        <v>340.2</v>
      </c>
      <c r="H47" s="9"/>
      <c r="I47" s="7">
        <v>351.81</v>
      </c>
      <c r="J47" s="31">
        <v>345.26</v>
      </c>
      <c r="K47" s="7">
        <v>346.34</v>
      </c>
    </row>
    <row r="48" spans="2:11">
      <c r="B48" s="36">
        <v>30468</v>
      </c>
      <c r="C48" s="26"/>
      <c r="D48" s="7">
        <v>341.33</v>
      </c>
      <c r="E48" s="9"/>
      <c r="F48" s="9"/>
      <c r="G48" s="7">
        <v>339.6</v>
      </c>
      <c r="H48" s="9"/>
      <c r="I48" s="7">
        <v>349.94</v>
      </c>
      <c r="J48" s="31">
        <v>342.64</v>
      </c>
      <c r="K48" s="7">
        <v>344.22</v>
      </c>
    </row>
    <row r="49" spans="2:11">
      <c r="B49" s="36">
        <v>30498</v>
      </c>
      <c r="C49" s="26"/>
      <c r="D49" s="7">
        <v>341.55</v>
      </c>
      <c r="E49" s="9"/>
      <c r="F49" s="9"/>
      <c r="G49" s="7">
        <v>339.24</v>
      </c>
      <c r="H49" s="9"/>
      <c r="I49" s="7">
        <v>343.84</v>
      </c>
      <c r="J49" s="31">
        <v>340.28</v>
      </c>
      <c r="K49" s="7">
        <v>338.6</v>
      </c>
    </row>
    <row r="50" spans="2:11">
      <c r="B50" s="36">
        <v>30529</v>
      </c>
      <c r="C50" s="26"/>
      <c r="D50" s="7">
        <v>342.28</v>
      </c>
      <c r="E50" s="9"/>
      <c r="F50" s="9"/>
      <c r="G50" s="7">
        <v>339.73</v>
      </c>
      <c r="H50" s="9"/>
      <c r="I50" s="7">
        <v>345.76</v>
      </c>
      <c r="J50" s="31">
        <v>335.98</v>
      </c>
      <c r="K50" s="7">
        <v>333.93</v>
      </c>
    </row>
    <row r="51" spans="2:11">
      <c r="B51" s="36">
        <v>30560</v>
      </c>
      <c r="C51" s="26"/>
      <c r="D51" s="7">
        <v>342.87</v>
      </c>
      <c r="E51" s="9"/>
      <c r="F51" s="9"/>
      <c r="G51" s="7">
        <v>339.99</v>
      </c>
      <c r="H51" s="9"/>
      <c r="I51" s="7">
        <v>342.97</v>
      </c>
      <c r="J51" s="31">
        <v>337.05</v>
      </c>
      <c r="K51" s="7">
        <v>335.43</v>
      </c>
    </row>
    <row r="52" spans="2:11">
      <c r="B52" s="36">
        <v>30590</v>
      </c>
      <c r="C52" s="26"/>
      <c r="D52" s="7">
        <v>342.65</v>
      </c>
      <c r="E52" s="9"/>
      <c r="F52" s="9"/>
      <c r="G52" s="7"/>
      <c r="H52" s="9"/>
      <c r="I52" s="7">
        <v>345.49</v>
      </c>
      <c r="J52" s="31">
        <v>341.74</v>
      </c>
      <c r="K52" s="7">
        <v>340.5</v>
      </c>
    </row>
    <row r="53" spans="2:11">
      <c r="B53" s="36">
        <v>30621</v>
      </c>
      <c r="C53" s="26"/>
      <c r="D53" s="7">
        <v>342.32</v>
      </c>
      <c r="E53" s="9"/>
      <c r="F53" s="9"/>
      <c r="G53" s="7"/>
      <c r="H53" s="9"/>
      <c r="I53" s="7">
        <v>344.8</v>
      </c>
      <c r="J53" s="31">
        <v>345.12</v>
      </c>
      <c r="K53" s="7">
        <v>343.59</v>
      </c>
    </row>
    <row r="54" spans="2:11">
      <c r="B54" s="36">
        <v>30651</v>
      </c>
      <c r="C54" s="26"/>
      <c r="D54" s="7">
        <v>342.11</v>
      </c>
      <c r="E54" s="9"/>
      <c r="F54" s="9"/>
      <c r="G54" s="7"/>
      <c r="H54" s="9"/>
      <c r="I54" s="7">
        <v>346.66</v>
      </c>
      <c r="J54" s="31">
        <v>347.82</v>
      </c>
      <c r="K54" s="7">
        <v>345.9</v>
      </c>
    </row>
    <row r="55" spans="2:11">
      <c r="B55" s="36">
        <v>30682</v>
      </c>
      <c r="C55" s="26"/>
      <c r="D55" s="7">
        <v>341.91</v>
      </c>
      <c r="E55" s="9"/>
      <c r="F55" s="9"/>
      <c r="G55" s="7"/>
      <c r="H55" s="9"/>
      <c r="I55" s="7">
        <v>348.84</v>
      </c>
      <c r="J55" s="31">
        <v>347.53</v>
      </c>
      <c r="K55" s="7">
        <v>347.53</v>
      </c>
    </row>
    <row r="56" spans="2:11">
      <c r="B56" s="36">
        <v>30713</v>
      </c>
      <c r="C56" s="26"/>
      <c r="D56" s="7">
        <v>341.73</v>
      </c>
      <c r="E56" s="9"/>
      <c r="F56" s="9"/>
      <c r="G56" s="7"/>
      <c r="H56" s="9"/>
      <c r="I56" s="7">
        <v>350.77</v>
      </c>
      <c r="J56" s="31">
        <v>347.08</v>
      </c>
      <c r="K56" s="7">
        <v>348.11</v>
      </c>
    </row>
    <row r="57" spans="2:11">
      <c r="B57" s="36">
        <v>30742</v>
      </c>
      <c r="C57" s="26"/>
      <c r="D57" s="7">
        <v>341.61</v>
      </c>
      <c r="E57" s="9"/>
      <c r="F57" s="7">
        <v>345.71</v>
      </c>
      <c r="G57" s="7"/>
      <c r="H57" s="9"/>
      <c r="I57" s="7">
        <v>351.55</v>
      </c>
      <c r="J57" s="31">
        <v>348.17</v>
      </c>
      <c r="K57" s="7">
        <v>349.11</v>
      </c>
    </row>
    <row r="58" spans="2:11">
      <c r="B58" s="36">
        <v>30773</v>
      </c>
      <c r="C58" s="26"/>
      <c r="D58" s="7">
        <v>341.88</v>
      </c>
      <c r="E58" s="31">
        <v>341.4</v>
      </c>
      <c r="F58" s="7">
        <v>346.71</v>
      </c>
      <c r="G58" s="7"/>
      <c r="H58" s="9"/>
      <c r="I58" s="7">
        <v>351.99</v>
      </c>
      <c r="J58" s="31">
        <v>348.69</v>
      </c>
      <c r="K58" s="7">
        <v>349.49</v>
      </c>
    </row>
    <row r="59" spans="2:11">
      <c r="B59" s="36">
        <v>30803</v>
      </c>
      <c r="C59" s="26"/>
      <c r="D59" s="7">
        <v>342.29</v>
      </c>
      <c r="E59" s="31">
        <v>341.57</v>
      </c>
      <c r="F59" s="7">
        <v>346.56</v>
      </c>
      <c r="G59" s="7"/>
      <c r="H59" s="9"/>
      <c r="I59" s="7">
        <v>346.13</v>
      </c>
      <c r="J59" s="31">
        <v>347.77</v>
      </c>
      <c r="K59" s="7">
        <v>347.7</v>
      </c>
    </row>
    <row r="60" spans="2:11">
      <c r="B60" s="36">
        <v>30834</v>
      </c>
      <c r="C60" s="26"/>
      <c r="D60" s="7">
        <v>342.47</v>
      </c>
      <c r="E60" s="31">
        <v>341.86</v>
      </c>
      <c r="F60" s="7">
        <v>345.53</v>
      </c>
      <c r="G60" s="7"/>
      <c r="H60" s="9"/>
      <c r="I60" s="7">
        <v>343.84</v>
      </c>
      <c r="J60" s="31">
        <v>343.38</v>
      </c>
      <c r="K60" s="7">
        <v>344.99</v>
      </c>
    </row>
    <row r="61" spans="2:11">
      <c r="B61" s="36">
        <v>30864</v>
      </c>
      <c r="C61" s="26"/>
      <c r="D61" s="7">
        <v>342.67</v>
      </c>
      <c r="E61" s="31">
        <v>342.66</v>
      </c>
      <c r="F61" s="7">
        <v>345.09</v>
      </c>
      <c r="G61" s="7"/>
      <c r="H61" s="9"/>
      <c r="I61" s="7">
        <v>342.09</v>
      </c>
      <c r="J61" s="31">
        <v>339.84</v>
      </c>
      <c r="K61" s="7">
        <v>340.24</v>
      </c>
    </row>
    <row r="62" spans="2:11">
      <c r="B62" s="36">
        <v>30895</v>
      </c>
      <c r="C62" s="26"/>
      <c r="D62" s="7">
        <v>343</v>
      </c>
      <c r="E62" s="31">
        <v>343.33</v>
      </c>
      <c r="F62" s="7">
        <v>344.53</v>
      </c>
      <c r="G62" s="7"/>
      <c r="H62" s="9"/>
      <c r="I62" s="7">
        <v>342.65</v>
      </c>
      <c r="J62" s="31">
        <v>339.86</v>
      </c>
      <c r="K62" s="7">
        <v>336.03</v>
      </c>
    </row>
    <row r="63" spans="2:11">
      <c r="B63" s="36">
        <v>30926</v>
      </c>
      <c r="C63" s="26"/>
      <c r="D63" s="7">
        <v>343.35</v>
      </c>
      <c r="E63" s="31">
        <v>343.16</v>
      </c>
      <c r="F63" s="7">
        <v>343.79</v>
      </c>
      <c r="G63" s="7"/>
      <c r="H63" s="9"/>
      <c r="I63" s="7">
        <v>343.02</v>
      </c>
      <c r="J63" s="31">
        <v>340.98</v>
      </c>
      <c r="K63" s="7">
        <v>338.91</v>
      </c>
    </row>
    <row r="64" spans="2:11">
      <c r="B64" s="36">
        <v>30956</v>
      </c>
      <c r="C64" s="26"/>
      <c r="D64" s="7">
        <v>343.77</v>
      </c>
      <c r="E64" s="31">
        <v>342.93</v>
      </c>
      <c r="F64" s="7">
        <v>343.48</v>
      </c>
      <c r="G64" s="7"/>
      <c r="H64" s="9"/>
      <c r="I64" s="7">
        <v>345.54</v>
      </c>
      <c r="J64" s="31">
        <v>341.87</v>
      </c>
      <c r="K64" s="7">
        <v>342.74</v>
      </c>
    </row>
    <row r="65" spans="2:11">
      <c r="B65" s="36">
        <v>30987</v>
      </c>
      <c r="C65" s="26"/>
      <c r="D65" s="7">
        <v>343.83</v>
      </c>
      <c r="E65" s="31">
        <v>342.85</v>
      </c>
      <c r="F65" s="7">
        <v>344.07</v>
      </c>
      <c r="G65" s="7"/>
      <c r="H65" s="9"/>
      <c r="I65" s="7">
        <v>347.3</v>
      </c>
      <c r="J65" s="31">
        <v>344.72</v>
      </c>
      <c r="K65" s="7">
        <v>345</v>
      </c>
    </row>
    <row r="66" spans="2:11">
      <c r="B66" s="36">
        <v>31017</v>
      </c>
      <c r="C66" s="26"/>
      <c r="D66" s="7">
        <v>343.47</v>
      </c>
      <c r="E66" s="31">
        <v>342.68</v>
      </c>
      <c r="F66" s="7">
        <v>344.89</v>
      </c>
      <c r="G66" s="7"/>
      <c r="H66" s="9"/>
      <c r="I66" s="7">
        <v>352.09</v>
      </c>
      <c r="J66" s="31">
        <v>349.39</v>
      </c>
      <c r="K66" s="7">
        <v>347.1</v>
      </c>
    </row>
    <row r="67" spans="2:11">
      <c r="B67" s="36">
        <v>31048</v>
      </c>
      <c r="C67" s="26"/>
      <c r="D67" s="7">
        <v>343.09</v>
      </c>
      <c r="E67" s="31">
        <v>342.49</v>
      </c>
      <c r="F67" s="7">
        <v>345.36</v>
      </c>
      <c r="G67" s="7"/>
      <c r="H67" s="9"/>
      <c r="I67" s="7">
        <v>348.07</v>
      </c>
      <c r="J67" s="31">
        <v>351.21</v>
      </c>
      <c r="K67" s="7">
        <v>348.41</v>
      </c>
    </row>
    <row r="68" spans="2:11">
      <c r="B68" s="36">
        <v>31079</v>
      </c>
      <c r="C68" s="26"/>
      <c r="D68" s="7">
        <v>343.14</v>
      </c>
      <c r="E68" s="31">
        <v>342.47</v>
      </c>
      <c r="F68" s="7">
        <v>345.86</v>
      </c>
      <c r="G68" s="7"/>
      <c r="H68" s="9"/>
      <c r="I68" s="7">
        <v>348.15</v>
      </c>
      <c r="J68" s="31">
        <v>349.52</v>
      </c>
      <c r="K68" s="7">
        <v>349.27</v>
      </c>
    </row>
    <row r="69" spans="2:11">
      <c r="B69" s="36">
        <v>31107</v>
      </c>
      <c r="C69" s="26"/>
      <c r="D69" s="7">
        <v>343.73</v>
      </c>
      <c r="E69" s="31">
        <v>342.61</v>
      </c>
      <c r="F69" s="7">
        <v>346.7</v>
      </c>
      <c r="G69" s="7"/>
      <c r="H69" s="9"/>
      <c r="I69" s="7">
        <v>350.32</v>
      </c>
      <c r="J69" s="31">
        <v>349.08</v>
      </c>
      <c r="K69" s="7">
        <v>350.61</v>
      </c>
    </row>
    <row r="70" spans="2:11">
      <c r="B70" s="36">
        <v>31138</v>
      </c>
      <c r="C70" s="26"/>
      <c r="D70" s="7">
        <v>344.16</v>
      </c>
      <c r="E70" s="31">
        <v>342.73</v>
      </c>
      <c r="F70" s="7">
        <v>347.1</v>
      </c>
      <c r="G70" s="7"/>
      <c r="H70" s="9"/>
      <c r="I70" s="7">
        <v>352.24</v>
      </c>
      <c r="J70" s="31">
        <v>349.9</v>
      </c>
      <c r="K70" s="7">
        <v>351.53</v>
      </c>
    </row>
    <row r="71" spans="2:11">
      <c r="B71" s="36">
        <v>31168</v>
      </c>
      <c r="C71" s="26"/>
      <c r="D71" s="7">
        <v>343.99</v>
      </c>
      <c r="E71" s="31">
        <v>342.9</v>
      </c>
      <c r="F71" s="7">
        <v>347.08</v>
      </c>
      <c r="G71" s="7"/>
      <c r="H71" s="9"/>
      <c r="I71" s="7">
        <v>350.57</v>
      </c>
      <c r="J71" s="31">
        <v>349.97</v>
      </c>
      <c r="K71" s="7">
        <v>351.03</v>
      </c>
    </row>
    <row r="72" spans="2:11">
      <c r="B72" s="36">
        <v>31199</v>
      </c>
      <c r="C72" s="26"/>
      <c r="D72" s="7">
        <v>343.81</v>
      </c>
      <c r="E72" s="31">
        <v>343.37</v>
      </c>
      <c r="F72" s="7">
        <v>347.11</v>
      </c>
      <c r="G72" s="7"/>
      <c r="H72" s="9"/>
      <c r="I72" s="7">
        <v>346.12</v>
      </c>
      <c r="J72" s="31">
        <v>347.86</v>
      </c>
      <c r="K72" s="7">
        <v>347.59</v>
      </c>
    </row>
    <row r="73" spans="2:11">
      <c r="B73" s="36">
        <v>31229</v>
      </c>
      <c r="C73" s="26"/>
      <c r="D73" s="7">
        <v>343.93</v>
      </c>
      <c r="E73" s="31">
        <v>343.87</v>
      </c>
      <c r="F73" s="7">
        <v>346.66</v>
      </c>
      <c r="G73" s="7"/>
      <c r="H73" s="9"/>
      <c r="I73" s="7">
        <v>344.75</v>
      </c>
      <c r="J73" s="31">
        <v>343.83</v>
      </c>
      <c r="K73" s="7">
        <v>341.45</v>
      </c>
    </row>
    <row r="74" spans="2:11">
      <c r="B74" s="36">
        <v>31260</v>
      </c>
      <c r="C74" s="26"/>
      <c r="D74" s="7">
        <v>344.54</v>
      </c>
      <c r="E74" s="31">
        <v>344.37</v>
      </c>
      <c r="F74" s="7">
        <v>345.76</v>
      </c>
      <c r="G74" s="7"/>
      <c r="H74" s="9"/>
      <c r="I74" s="7">
        <v>343.28</v>
      </c>
      <c r="J74" s="31">
        <v>340.78</v>
      </c>
      <c r="K74" s="7">
        <v>336.79</v>
      </c>
    </row>
    <row r="75" spans="2:11">
      <c r="B75" s="36">
        <v>31291</v>
      </c>
      <c r="C75" s="26"/>
      <c r="D75" s="7">
        <v>345.01</v>
      </c>
      <c r="E75" s="31">
        <v>344.54</v>
      </c>
      <c r="F75" s="7">
        <v>345.04</v>
      </c>
      <c r="G75" s="7"/>
      <c r="H75" s="9"/>
      <c r="I75" s="7">
        <v>343</v>
      </c>
      <c r="J75" s="31">
        <v>342.98</v>
      </c>
      <c r="K75" s="7">
        <v>338.03</v>
      </c>
    </row>
    <row r="76" spans="2:11">
      <c r="B76" s="36">
        <v>31321</v>
      </c>
      <c r="C76" s="26"/>
      <c r="D76" s="7">
        <v>345.11</v>
      </c>
      <c r="E76" s="31">
        <v>344.39</v>
      </c>
      <c r="F76" s="7">
        <v>344.53</v>
      </c>
      <c r="G76" s="7"/>
      <c r="H76" s="9"/>
      <c r="I76" s="7">
        <v>344.86</v>
      </c>
      <c r="J76" s="31">
        <v>345.7</v>
      </c>
      <c r="K76" s="7">
        <v>342.44</v>
      </c>
    </row>
    <row r="77" spans="2:11">
      <c r="B77" s="36">
        <v>31352</v>
      </c>
      <c r="C77" s="26"/>
      <c r="D77" s="7">
        <v>345.23</v>
      </c>
      <c r="E77" s="31">
        <v>344.24</v>
      </c>
      <c r="F77" s="7">
        <v>344.96</v>
      </c>
      <c r="G77" s="7"/>
      <c r="H77" s="9"/>
      <c r="I77" s="7">
        <v>347.73</v>
      </c>
      <c r="J77" s="31">
        <v>347.48</v>
      </c>
      <c r="K77" s="7">
        <v>346.57</v>
      </c>
    </row>
    <row r="78" spans="2:11">
      <c r="B78" s="36">
        <v>31382</v>
      </c>
      <c r="C78" s="26"/>
      <c r="D78" s="7">
        <v>345.17</v>
      </c>
      <c r="E78" s="31">
        <v>344.11</v>
      </c>
      <c r="F78" s="7">
        <v>346.05</v>
      </c>
      <c r="G78" s="7"/>
      <c r="H78" s="9"/>
      <c r="I78" s="7">
        <v>348.82</v>
      </c>
      <c r="J78" s="31">
        <v>350.24</v>
      </c>
      <c r="K78" s="7">
        <v>349.34</v>
      </c>
    </row>
    <row r="79" spans="2:11">
      <c r="B79" s="36">
        <v>31413</v>
      </c>
      <c r="C79" s="26"/>
      <c r="D79" s="7">
        <v>344.75</v>
      </c>
      <c r="E79" s="31">
        <v>343.99</v>
      </c>
      <c r="F79" s="7">
        <v>346.74</v>
      </c>
      <c r="G79" s="7">
        <v>345.3</v>
      </c>
      <c r="H79" s="9"/>
      <c r="I79" s="7">
        <v>348.6</v>
      </c>
      <c r="J79" s="31">
        <v>351.78</v>
      </c>
      <c r="K79" s="7">
        <v>350.87</v>
      </c>
    </row>
    <row r="80" spans="2:11">
      <c r="B80" s="36">
        <v>31444</v>
      </c>
      <c r="C80" s="26"/>
      <c r="D80" s="7">
        <v>344.45</v>
      </c>
      <c r="E80" s="31">
        <v>344.11</v>
      </c>
      <c r="F80" s="7">
        <v>347.03</v>
      </c>
      <c r="G80" s="7">
        <v>346.57</v>
      </c>
      <c r="H80" s="9"/>
      <c r="I80" s="7">
        <v>350.6</v>
      </c>
      <c r="J80" s="31">
        <v>351.42</v>
      </c>
      <c r="K80" s="7">
        <v>351.22</v>
      </c>
    </row>
    <row r="81" spans="2:11">
      <c r="B81" s="36">
        <v>31472</v>
      </c>
      <c r="C81" s="26"/>
      <c r="D81" s="7">
        <v>344.33</v>
      </c>
      <c r="E81" s="31">
        <v>344.16</v>
      </c>
      <c r="F81" s="7">
        <v>347.77</v>
      </c>
      <c r="G81" s="7">
        <v>346.84</v>
      </c>
      <c r="H81" s="9"/>
      <c r="I81" s="7">
        <v>351.88</v>
      </c>
      <c r="J81" s="31">
        <v>350.87</v>
      </c>
      <c r="K81" s="7">
        <v>352.41</v>
      </c>
    </row>
    <row r="82" spans="2:11">
      <c r="B82" s="36">
        <v>31503</v>
      </c>
      <c r="C82" s="26"/>
      <c r="D82" s="7">
        <v>344.42</v>
      </c>
      <c r="E82" s="31">
        <v>344.06</v>
      </c>
      <c r="F82" s="7">
        <v>348.66</v>
      </c>
      <c r="G82" s="7">
        <v>345.6</v>
      </c>
      <c r="H82" s="9"/>
      <c r="I82" s="7">
        <v>352.99</v>
      </c>
      <c r="J82" s="31">
        <v>350.9</v>
      </c>
      <c r="K82" s="7">
        <v>353.24</v>
      </c>
    </row>
    <row r="83" spans="2:11">
      <c r="B83" s="36">
        <v>31533</v>
      </c>
      <c r="C83" s="26"/>
      <c r="D83" s="7">
        <v>344.7</v>
      </c>
      <c r="E83" s="31">
        <v>344.24</v>
      </c>
      <c r="F83" s="7">
        <v>348.25</v>
      </c>
      <c r="G83" s="7">
        <v>345.46</v>
      </c>
      <c r="H83" s="9"/>
      <c r="I83" s="7">
        <v>351.4</v>
      </c>
      <c r="J83" s="31">
        <v>350.97</v>
      </c>
      <c r="K83" s="7">
        <v>351.75</v>
      </c>
    </row>
    <row r="84" spans="2:11">
      <c r="B84" s="36">
        <v>31564</v>
      </c>
      <c r="C84" s="26"/>
      <c r="D84" s="7">
        <v>345.05</v>
      </c>
      <c r="E84" s="31">
        <v>344.73</v>
      </c>
      <c r="F84" s="7">
        <v>347.84</v>
      </c>
      <c r="G84" s="7">
        <v>346.38</v>
      </c>
      <c r="H84" s="9"/>
      <c r="I84" s="7">
        <v>348.72</v>
      </c>
      <c r="J84" s="31">
        <v>349.55</v>
      </c>
      <c r="K84" s="7">
        <v>348.59</v>
      </c>
    </row>
    <row r="85" spans="2:11">
      <c r="B85" s="36">
        <v>31594</v>
      </c>
      <c r="C85" s="26"/>
      <c r="D85" s="7">
        <v>345.48</v>
      </c>
      <c r="E85" s="31">
        <v>345.07</v>
      </c>
      <c r="F85" s="7">
        <v>347.59</v>
      </c>
      <c r="G85" s="7">
        <v>346.35</v>
      </c>
      <c r="H85" s="9"/>
      <c r="I85" s="7">
        <v>346.62</v>
      </c>
      <c r="J85" s="31">
        <v>342.79</v>
      </c>
      <c r="K85" s="7">
        <v>343.92</v>
      </c>
    </row>
    <row r="86" spans="2:11">
      <c r="B86" s="36">
        <v>31625</v>
      </c>
      <c r="C86" s="26"/>
      <c r="D86" s="7">
        <v>345.73</v>
      </c>
      <c r="E86" s="31">
        <v>345.19</v>
      </c>
      <c r="F86" s="7">
        <v>346.42</v>
      </c>
      <c r="G86" s="7">
        <v>346.24</v>
      </c>
      <c r="H86" s="9"/>
      <c r="I86" s="7">
        <v>345.38</v>
      </c>
      <c r="J86" s="31">
        <v>340.4</v>
      </c>
      <c r="K86" s="7">
        <v>338.89</v>
      </c>
    </row>
    <row r="87" spans="2:11">
      <c r="B87" s="36">
        <v>31656</v>
      </c>
      <c r="C87" s="26"/>
      <c r="D87" s="7">
        <v>345.97</v>
      </c>
      <c r="E87" s="31">
        <v>345.37</v>
      </c>
      <c r="F87" s="7">
        <v>345.82</v>
      </c>
      <c r="G87" s="7">
        <v>346.65</v>
      </c>
      <c r="H87" s="9"/>
      <c r="I87" s="7">
        <v>345.8</v>
      </c>
      <c r="J87" s="31">
        <v>345.03</v>
      </c>
      <c r="K87" s="7">
        <v>339.11</v>
      </c>
    </row>
    <row r="88" spans="2:11">
      <c r="B88" s="36">
        <v>31686</v>
      </c>
      <c r="C88" s="26"/>
      <c r="D88" s="7">
        <v>346.25</v>
      </c>
      <c r="E88" s="31">
        <v>345.79</v>
      </c>
      <c r="F88" s="7">
        <v>345.9</v>
      </c>
      <c r="G88" s="7">
        <v>347.14</v>
      </c>
      <c r="H88" s="9"/>
      <c r="I88" s="7">
        <v>349.32</v>
      </c>
      <c r="J88" s="31">
        <v>346.49</v>
      </c>
      <c r="K88" s="7">
        <v>343.97</v>
      </c>
    </row>
    <row r="89" spans="2:11">
      <c r="B89" s="36">
        <v>31717</v>
      </c>
      <c r="C89" s="26"/>
      <c r="D89" s="7">
        <v>346.3</v>
      </c>
      <c r="E89" s="31">
        <v>345.9</v>
      </c>
      <c r="F89" s="7">
        <v>345.9</v>
      </c>
      <c r="G89" s="7">
        <v>346.95</v>
      </c>
      <c r="H89" s="9"/>
      <c r="I89" s="7">
        <v>350.18</v>
      </c>
      <c r="J89" s="31">
        <v>347.84</v>
      </c>
      <c r="K89" s="7">
        <v>348.51</v>
      </c>
    </row>
    <row r="90" spans="2:11">
      <c r="B90" s="36">
        <v>31747</v>
      </c>
      <c r="C90" s="26"/>
      <c r="D90" s="7">
        <v>345.99</v>
      </c>
      <c r="E90" s="31">
        <v>345.59</v>
      </c>
      <c r="F90" s="7">
        <v>345.84</v>
      </c>
      <c r="G90" s="7">
        <v>346.99</v>
      </c>
      <c r="H90" s="9"/>
      <c r="I90" s="7">
        <v>352.18</v>
      </c>
      <c r="J90" s="31">
        <v>350.3</v>
      </c>
      <c r="K90" s="7">
        <v>350.54</v>
      </c>
    </row>
    <row r="91" spans="2:11">
      <c r="B91" s="36">
        <v>31778</v>
      </c>
      <c r="C91" s="26"/>
      <c r="D91" s="7">
        <v>346</v>
      </c>
      <c r="E91" s="31">
        <v>345.23</v>
      </c>
      <c r="F91" s="7">
        <v>346.67</v>
      </c>
      <c r="G91" s="7">
        <v>347.95</v>
      </c>
      <c r="H91" s="9"/>
      <c r="I91" s="7">
        <v>357.48</v>
      </c>
      <c r="J91" s="31">
        <v>351.82</v>
      </c>
      <c r="K91" s="7">
        <v>351.46</v>
      </c>
    </row>
    <row r="92" spans="2:11">
      <c r="B92" s="36">
        <v>31809</v>
      </c>
      <c r="C92" s="26"/>
      <c r="D92" s="7">
        <v>346.56</v>
      </c>
      <c r="E92" s="31">
        <v>345.22</v>
      </c>
      <c r="F92" s="7">
        <v>347.89</v>
      </c>
      <c r="G92" s="7">
        <v>348.68</v>
      </c>
      <c r="H92" s="9"/>
      <c r="I92" s="7">
        <v>357.08</v>
      </c>
      <c r="J92" s="31">
        <v>352.1</v>
      </c>
      <c r="K92" s="7">
        <v>352.73</v>
      </c>
    </row>
    <row r="93" spans="2:11">
      <c r="B93" s="36">
        <v>31837</v>
      </c>
      <c r="C93" s="26"/>
      <c r="D93" s="7">
        <v>346.61</v>
      </c>
      <c r="E93" s="31">
        <v>345.45</v>
      </c>
      <c r="F93" s="7">
        <v>348.83</v>
      </c>
      <c r="G93" s="7">
        <v>349.36</v>
      </c>
      <c r="H93" s="9"/>
      <c r="I93" s="7">
        <v>362.58</v>
      </c>
      <c r="J93" s="31">
        <v>352.38</v>
      </c>
      <c r="K93" s="7">
        <v>353.51</v>
      </c>
    </row>
    <row r="94" spans="2:11">
      <c r="B94" s="36">
        <v>31868</v>
      </c>
      <c r="C94" s="26"/>
      <c r="D94" s="7">
        <v>346.25</v>
      </c>
      <c r="E94" s="31">
        <v>345.68</v>
      </c>
      <c r="F94" s="7">
        <v>349.88</v>
      </c>
      <c r="G94" s="7">
        <v>349.57</v>
      </c>
      <c r="H94" s="9"/>
      <c r="I94" s="7">
        <v>362.21</v>
      </c>
      <c r="J94" s="31">
        <v>354.39</v>
      </c>
      <c r="K94" s="7">
        <v>353.47</v>
      </c>
    </row>
    <row r="95" spans="2:11">
      <c r="B95" s="36">
        <v>31898</v>
      </c>
      <c r="C95" s="26"/>
      <c r="D95" s="7">
        <v>346.41</v>
      </c>
      <c r="E95" s="31">
        <v>346.16</v>
      </c>
      <c r="F95" s="7">
        <v>350.34</v>
      </c>
      <c r="G95" s="7">
        <v>348.93</v>
      </c>
      <c r="H95" s="9"/>
      <c r="I95" s="7">
        <v>363.53</v>
      </c>
      <c r="J95" s="31">
        <v>354.15</v>
      </c>
      <c r="K95" s="7">
        <v>352.71</v>
      </c>
    </row>
    <row r="96" spans="2:11">
      <c r="B96" s="36">
        <v>31929</v>
      </c>
      <c r="C96" s="26"/>
      <c r="D96" s="7">
        <v>346.98</v>
      </c>
      <c r="E96" s="31">
        <v>346.49</v>
      </c>
      <c r="F96" s="7">
        <v>349.83</v>
      </c>
      <c r="G96" s="7">
        <v>348.49</v>
      </c>
      <c r="H96" s="9"/>
      <c r="I96" s="7">
        <v>356.97</v>
      </c>
      <c r="J96" s="31">
        <v>351.11</v>
      </c>
      <c r="K96" s="7">
        <v>350.35</v>
      </c>
    </row>
    <row r="97" spans="2:11">
      <c r="B97" s="36">
        <v>31959</v>
      </c>
      <c r="C97" s="26"/>
      <c r="D97" s="7">
        <v>347.61</v>
      </c>
      <c r="E97" s="31">
        <v>346.56</v>
      </c>
      <c r="F97" s="7">
        <v>349.07</v>
      </c>
      <c r="G97" s="7">
        <v>348.56</v>
      </c>
      <c r="H97" s="9"/>
      <c r="I97" s="7">
        <v>349.82</v>
      </c>
      <c r="J97" s="31">
        <v>346.35</v>
      </c>
      <c r="K97" s="7">
        <v>345.33</v>
      </c>
    </row>
    <row r="98" spans="2:11">
      <c r="B98" s="36">
        <v>31990</v>
      </c>
      <c r="C98" s="26"/>
      <c r="D98" s="7">
        <v>347.98</v>
      </c>
      <c r="E98" s="31">
        <v>347.06</v>
      </c>
      <c r="F98" s="7">
        <v>348.72</v>
      </c>
      <c r="G98" s="7">
        <v>349.21</v>
      </c>
      <c r="H98" s="9"/>
      <c r="I98" s="7">
        <v>341.63</v>
      </c>
      <c r="J98" s="31">
        <v>344.14</v>
      </c>
      <c r="K98" s="7">
        <v>340.56</v>
      </c>
    </row>
    <row r="99" spans="2:11">
      <c r="B99" s="36">
        <v>32021</v>
      </c>
      <c r="C99" s="26"/>
      <c r="D99" s="7">
        <v>348.33</v>
      </c>
      <c r="E99" s="31">
        <v>347.51</v>
      </c>
      <c r="F99" s="7">
        <v>348.47</v>
      </c>
      <c r="G99" s="7">
        <v>348.34</v>
      </c>
      <c r="H99" s="9"/>
      <c r="I99" s="7">
        <v>340.24</v>
      </c>
      <c r="J99" s="31">
        <v>348.56</v>
      </c>
      <c r="K99" s="7">
        <v>340.67</v>
      </c>
    </row>
    <row r="100" spans="2:11">
      <c r="B100" s="36">
        <v>32051</v>
      </c>
      <c r="C100" s="26"/>
      <c r="D100" s="7">
        <v>348.73</v>
      </c>
      <c r="E100" s="31">
        <v>347.7</v>
      </c>
      <c r="F100" s="7">
        <v>348.04</v>
      </c>
      <c r="G100" s="7">
        <v>347.05</v>
      </c>
      <c r="H100" s="9"/>
      <c r="I100" s="7">
        <v>341.6</v>
      </c>
      <c r="J100" s="31">
        <v>353.3</v>
      </c>
      <c r="K100" s="7">
        <v>345.4</v>
      </c>
    </row>
    <row r="101" spans="2:11">
      <c r="B101" s="36">
        <v>32082</v>
      </c>
      <c r="C101" s="26"/>
      <c r="D101" s="7">
        <v>348.98</v>
      </c>
      <c r="E101" s="31">
        <v>347.62</v>
      </c>
      <c r="F101" s="7">
        <v>348.21</v>
      </c>
      <c r="G101" s="7">
        <v>348.79</v>
      </c>
      <c r="H101" s="9"/>
      <c r="I101" s="7">
        <v>342.55</v>
      </c>
      <c r="J101" s="31">
        <v>352.61</v>
      </c>
      <c r="K101" s="7">
        <v>350.14</v>
      </c>
    </row>
    <row r="102" spans="2:11">
      <c r="B102" s="36">
        <v>32112</v>
      </c>
      <c r="C102" s="26"/>
      <c r="D102" s="7">
        <v>348.78</v>
      </c>
      <c r="E102" s="31">
        <v>347.28</v>
      </c>
      <c r="F102" s="7">
        <v>349.39</v>
      </c>
      <c r="G102" s="7">
        <v>350.28</v>
      </c>
      <c r="H102" s="9"/>
      <c r="I102" s="7">
        <v>344.9</v>
      </c>
      <c r="J102" s="31">
        <v>352.68</v>
      </c>
      <c r="K102" s="7">
        <v>352.17</v>
      </c>
    </row>
    <row r="103" spans="2:11">
      <c r="B103" s="36">
        <v>32143</v>
      </c>
      <c r="C103" s="26"/>
      <c r="D103" s="7">
        <v>348.55</v>
      </c>
      <c r="E103" s="31">
        <v>347.46</v>
      </c>
      <c r="F103" s="7">
        <v>350.42</v>
      </c>
      <c r="G103" s="7">
        <v>350.52</v>
      </c>
      <c r="H103" s="9"/>
      <c r="I103" s="7">
        <v>346.82</v>
      </c>
      <c r="J103" s="31">
        <v>354.57</v>
      </c>
      <c r="K103" s="7">
        <v>354.36</v>
      </c>
    </row>
    <row r="104" spans="2:11">
      <c r="B104" s="36">
        <v>32174</v>
      </c>
      <c r="C104" s="26"/>
      <c r="D104" s="7">
        <v>348.95</v>
      </c>
      <c r="E104" s="31">
        <v>348.03</v>
      </c>
      <c r="F104" s="7">
        <v>351.13</v>
      </c>
      <c r="G104" s="7">
        <v>351.22</v>
      </c>
      <c r="H104" s="9"/>
      <c r="I104" s="7">
        <v>346.83</v>
      </c>
      <c r="J104" s="31">
        <v>355.56</v>
      </c>
      <c r="K104" s="7">
        <v>355.79</v>
      </c>
    </row>
    <row r="105" spans="2:11">
      <c r="B105" s="36">
        <v>32203</v>
      </c>
      <c r="C105" s="26"/>
      <c r="D105" s="7">
        <v>349.08</v>
      </c>
      <c r="E105" s="31">
        <v>348.1</v>
      </c>
      <c r="F105" s="7">
        <v>351.76</v>
      </c>
      <c r="G105" s="7">
        <v>351.24</v>
      </c>
      <c r="H105" s="9"/>
      <c r="I105" s="7">
        <v>350.82</v>
      </c>
      <c r="J105" s="31">
        <v>355.82</v>
      </c>
      <c r="K105" s="7">
        <v>355.88</v>
      </c>
    </row>
    <row r="106" spans="2:11">
      <c r="B106" s="36">
        <v>32234</v>
      </c>
      <c r="C106" s="26"/>
      <c r="D106" s="7">
        <v>348.94</v>
      </c>
      <c r="E106" s="31">
        <v>348.03</v>
      </c>
      <c r="F106" s="7">
        <v>352.1</v>
      </c>
      <c r="G106" s="7">
        <v>349.85</v>
      </c>
      <c r="H106" s="9"/>
      <c r="I106" s="7">
        <v>352.08</v>
      </c>
      <c r="J106" s="31">
        <v>356.39</v>
      </c>
      <c r="K106" s="7">
        <v>356.53</v>
      </c>
    </row>
    <row r="107" spans="2:11">
      <c r="B107" s="36">
        <v>32264</v>
      </c>
      <c r="C107" s="26"/>
      <c r="D107" s="7">
        <v>349.33</v>
      </c>
      <c r="E107" s="31">
        <v>348.33</v>
      </c>
      <c r="F107" s="7">
        <v>352.25</v>
      </c>
      <c r="G107" s="7">
        <v>348.96</v>
      </c>
      <c r="H107" s="9"/>
      <c r="I107" s="7">
        <v>354.03</v>
      </c>
      <c r="J107" s="31">
        <v>355.76</v>
      </c>
      <c r="K107" s="7">
        <v>356.03</v>
      </c>
    </row>
    <row r="108" spans="2:11">
      <c r="B108" s="36">
        <v>32295</v>
      </c>
      <c r="C108" s="26"/>
      <c r="D108" s="7">
        <v>349.81</v>
      </c>
      <c r="E108" s="31">
        <v>348.67</v>
      </c>
      <c r="F108" s="7">
        <v>351.96</v>
      </c>
      <c r="G108" s="7">
        <v>349.62</v>
      </c>
      <c r="H108" s="9"/>
      <c r="I108" s="7">
        <v>356.93</v>
      </c>
      <c r="J108" s="31">
        <v>352.95</v>
      </c>
      <c r="K108" s="7">
        <v>353.96</v>
      </c>
    </row>
    <row r="109" spans="2:11">
      <c r="B109" s="36">
        <v>32325</v>
      </c>
      <c r="C109" s="26"/>
      <c r="D109" s="7">
        <v>350.11</v>
      </c>
      <c r="E109" s="31">
        <v>349.17</v>
      </c>
      <c r="F109" s="7">
        <v>351.24</v>
      </c>
      <c r="G109" s="7">
        <v>350.59</v>
      </c>
      <c r="H109" s="9"/>
      <c r="I109" s="7">
        <v>355.2</v>
      </c>
      <c r="J109" s="31">
        <v>349.1</v>
      </c>
      <c r="K109" s="7">
        <v>348.3</v>
      </c>
    </row>
    <row r="110" spans="2:11">
      <c r="B110" s="36">
        <v>32356</v>
      </c>
      <c r="C110" s="26"/>
      <c r="D110" s="7">
        <v>350.44</v>
      </c>
      <c r="E110" s="31">
        <v>349.79</v>
      </c>
      <c r="F110" s="7">
        <v>350.55</v>
      </c>
      <c r="G110" s="7">
        <v>350.87</v>
      </c>
      <c r="H110" s="9"/>
      <c r="I110" s="7">
        <v>346.23</v>
      </c>
      <c r="J110" s="31">
        <v>346.85</v>
      </c>
      <c r="K110" s="7">
        <v>343.17</v>
      </c>
    </row>
    <row r="111" spans="2:11">
      <c r="B111" s="36">
        <v>32387</v>
      </c>
      <c r="C111" s="26"/>
      <c r="D111" s="7">
        <v>350.56</v>
      </c>
      <c r="E111" s="31">
        <v>349.79</v>
      </c>
      <c r="F111" s="7">
        <v>350.46</v>
      </c>
      <c r="G111" s="7">
        <v>351.3</v>
      </c>
      <c r="H111" s="9"/>
      <c r="I111" s="7">
        <v>342.33</v>
      </c>
      <c r="J111" s="31">
        <v>348.13</v>
      </c>
      <c r="K111" s="7">
        <v>344.92</v>
      </c>
    </row>
    <row r="112" spans="2:11">
      <c r="B112" s="36">
        <v>32417</v>
      </c>
      <c r="C112" s="26"/>
      <c r="D112" s="7">
        <v>350.42</v>
      </c>
      <c r="E112" s="31">
        <v>349.55</v>
      </c>
      <c r="F112" s="7">
        <v>350.71</v>
      </c>
      <c r="G112" s="7">
        <v>350.64</v>
      </c>
      <c r="H112" s="9"/>
      <c r="I112" s="7">
        <v>343.73</v>
      </c>
      <c r="J112" s="31">
        <v>349.82</v>
      </c>
      <c r="K112" s="7">
        <v>349.93</v>
      </c>
    </row>
    <row r="113" spans="2:11">
      <c r="B113" s="36">
        <v>32448</v>
      </c>
      <c r="C113" s="26"/>
      <c r="D113" s="7"/>
      <c r="E113" s="31">
        <v>349.61</v>
      </c>
      <c r="F113" s="7">
        <v>350.93</v>
      </c>
      <c r="G113" s="7">
        <v>349.06</v>
      </c>
      <c r="H113" s="9"/>
      <c r="I113" s="7">
        <v>343.74</v>
      </c>
      <c r="J113" s="31">
        <v>351.51</v>
      </c>
      <c r="K113" s="7">
        <v>353.6</v>
      </c>
    </row>
    <row r="114" spans="2:11">
      <c r="B114" s="36">
        <v>32478</v>
      </c>
      <c r="C114" s="26"/>
      <c r="D114" s="7"/>
      <c r="E114" s="31">
        <v>349.6</v>
      </c>
      <c r="F114" s="7">
        <v>351.78</v>
      </c>
      <c r="G114" s="7">
        <v>349.41</v>
      </c>
      <c r="H114" s="9"/>
      <c r="I114" s="7">
        <v>346.68</v>
      </c>
      <c r="J114" s="31">
        <v>354.82</v>
      </c>
      <c r="K114" s="7">
        <v>355.51</v>
      </c>
    </row>
    <row r="115" spans="2:11">
      <c r="B115" s="36">
        <v>32509</v>
      </c>
      <c r="C115" s="26"/>
      <c r="D115" s="7"/>
      <c r="E115" s="31">
        <v>349.62</v>
      </c>
      <c r="F115" s="7">
        <v>352.99</v>
      </c>
      <c r="G115" s="7">
        <v>352.07</v>
      </c>
      <c r="H115" s="9"/>
      <c r="I115" s="7">
        <v>353.31</v>
      </c>
      <c r="J115" s="31">
        <v>357.36</v>
      </c>
      <c r="K115" s="7">
        <v>356.51</v>
      </c>
    </row>
    <row r="116" spans="2:11">
      <c r="B116" s="36">
        <v>32540</v>
      </c>
      <c r="C116" s="26"/>
      <c r="D116" s="7"/>
      <c r="E116" s="31">
        <v>349.82</v>
      </c>
      <c r="F116" s="7">
        <v>353.76</v>
      </c>
      <c r="G116" s="7">
        <v>354</v>
      </c>
      <c r="H116" s="9"/>
      <c r="I116" s="7">
        <v>356.05</v>
      </c>
      <c r="J116" s="31">
        <v>357.88</v>
      </c>
      <c r="K116" s="7">
        <v>357.16</v>
      </c>
    </row>
    <row r="117" spans="2:11">
      <c r="B117" s="36">
        <v>32568</v>
      </c>
      <c r="C117" s="26"/>
      <c r="D117" s="7"/>
      <c r="E117" s="31">
        <v>349.91</v>
      </c>
      <c r="F117" s="7">
        <v>354.73</v>
      </c>
      <c r="G117" s="7">
        <v>353.42</v>
      </c>
      <c r="H117" s="9"/>
      <c r="I117" s="7">
        <v>356.35</v>
      </c>
      <c r="J117" s="31">
        <v>356.89</v>
      </c>
      <c r="K117" s="7">
        <v>357.9</v>
      </c>
    </row>
    <row r="118" spans="2:11">
      <c r="B118" s="36">
        <v>32599</v>
      </c>
      <c r="C118" s="26"/>
      <c r="D118" s="7"/>
      <c r="E118" s="31">
        <v>349.84</v>
      </c>
      <c r="F118" s="7">
        <v>354.69</v>
      </c>
      <c r="G118" s="7">
        <v>351.96</v>
      </c>
      <c r="H118" s="9"/>
      <c r="I118" s="7">
        <v>356.98</v>
      </c>
      <c r="J118" s="31">
        <v>356.5</v>
      </c>
      <c r="K118" s="7">
        <v>358.5</v>
      </c>
    </row>
    <row r="119" spans="2:11">
      <c r="B119" s="36">
        <v>32629</v>
      </c>
      <c r="C119" s="26"/>
      <c r="D119" s="7"/>
      <c r="E119" s="31">
        <v>350.16</v>
      </c>
      <c r="F119" s="7">
        <v>353.78</v>
      </c>
      <c r="G119" s="7">
        <v>350.84</v>
      </c>
      <c r="H119" s="9"/>
      <c r="I119" s="7">
        <v>357.98</v>
      </c>
      <c r="J119" s="31">
        <v>357.01</v>
      </c>
      <c r="K119" s="7">
        <v>358.12</v>
      </c>
    </row>
    <row r="120" spans="2:11">
      <c r="B120" s="36">
        <v>32660</v>
      </c>
      <c r="C120" s="26"/>
      <c r="D120" s="7"/>
      <c r="E120" s="31">
        <v>350.51</v>
      </c>
      <c r="F120" s="7">
        <v>353.57</v>
      </c>
      <c r="G120" s="7">
        <v>351.14</v>
      </c>
      <c r="H120" s="9"/>
      <c r="I120" s="7">
        <v>357.05</v>
      </c>
      <c r="J120" s="31">
        <v>354.86</v>
      </c>
      <c r="K120" s="7">
        <v>355.95</v>
      </c>
    </row>
    <row r="121" spans="2:11">
      <c r="B121" s="36">
        <v>32690</v>
      </c>
      <c r="C121" s="26"/>
      <c r="D121" s="7"/>
      <c r="E121" s="31">
        <v>350.32</v>
      </c>
      <c r="F121" s="7">
        <v>353.78</v>
      </c>
      <c r="G121" s="7">
        <v>352.06</v>
      </c>
      <c r="H121" s="9"/>
      <c r="I121" s="7">
        <v>354.59</v>
      </c>
      <c r="J121" s="31">
        <v>349.2</v>
      </c>
      <c r="K121" s="7">
        <v>350.3</v>
      </c>
    </row>
    <row r="122" spans="2:11">
      <c r="B122" s="36">
        <v>32721</v>
      </c>
      <c r="C122" s="26"/>
      <c r="D122" s="7"/>
      <c r="E122" s="31">
        <v>350.61</v>
      </c>
      <c r="F122" s="7">
        <v>353.14</v>
      </c>
      <c r="G122" s="7">
        <v>352.11</v>
      </c>
      <c r="H122" s="9"/>
      <c r="I122" s="7">
        <v>355.93</v>
      </c>
      <c r="J122" s="31">
        <v>347.46</v>
      </c>
      <c r="K122" s="7">
        <v>345.31</v>
      </c>
    </row>
    <row r="123" spans="2:11">
      <c r="B123" s="36">
        <v>32752</v>
      </c>
      <c r="C123" s="26"/>
      <c r="D123" s="7"/>
      <c r="E123" s="31">
        <v>351.04</v>
      </c>
      <c r="F123" s="7">
        <v>352.32</v>
      </c>
      <c r="G123" s="7">
        <v>352.16</v>
      </c>
      <c r="H123" s="9"/>
      <c r="I123" s="7">
        <v>356.43</v>
      </c>
      <c r="J123" s="31">
        <v>351.52</v>
      </c>
      <c r="K123" s="7">
        <v>346.26</v>
      </c>
    </row>
    <row r="124" spans="2:11">
      <c r="B124" s="36">
        <v>32782</v>
      </c>
      <c r="C124" s="26"/>
      <c r="D124" s="7"/>
      <c r="E124" s="31">
        <v>350.9</v>
      </c>
      <c r="F124" s="7">
        <v>352.15</v>
      </c>
      <c r="G124" s="7">
        <v>352.14</v>
      </c>
      <c r="H124" s="9"/>
      <c r="I124" s="7">
        <v>356.28</v>
      </c>
      <c r="J124" s="31">
        <v>354.35</v>
      </c>
      <c r="K124" s="7">
        <v>351.11</v>
      </c>
    </row>
    <row r="125" spans="2:11">
      <c r="B125" s="36">
        <v>32813</v>
      </c>
      <c r="C125" s="26"/>
      <c r="D125" s="7"/>
      <c r="E125" s="31">
        <v>350.8</v>
      </c>
      <c r="F125" s="7">
        <v>352.3</v>
      </c>
      <c r="G125" s="7">
        <v>352.34</v>
      </c>
      <c r="H125" s="9"/>
      <c r="I125" s="7">
        <v>356.62</v>
      </c>
      <c r="J125" s="31">
        <v>354.58</v>
      </c>
      <c r="K125" s="7">
        <v>354.91</v>
      </c>
    </row>
    <row r="126" spans="2:11">
      <c r="B126" s="36">
        <v>32843</v>
      </c>
      <c r="C126" s="26"/>
      <c r="D126" s="7"/>
      <c r="E126" s="31">
        <v>350.77</v>
      </c>
      <c r="F126" s="7">
        <v>352.88</v>
      </c>
      <c r="G126" s="7">
        <v>353.41</v>
      </c>
      <c r="H126" s="9"/>
      <c r="I126" s="7">
        <v>355.93</v>
      </c>
      <c r="J126" s="31">
        <v>355.91</v>
      </c>
      <c r="K126" s="7">
        <v>357.02</v>
      </c>
    </row>
    <row r="127" spans="2:11">
      <c r="B127" s="36">
        <v>32874</v>
      </c>
      <c r="C127" s="26"/>
      <c r="D127" s="7"/>
      <c r="E127" s="31">
        <v>350.72</v>
      </c>
      <c r="F127" s="7">
        <v>353.91</v>
      </c>
      <c r="G127" s="7">
        <v>354.63</v>
      </c>
      <c r="H127" s="9"/>
      <c r="I127" s="7">
        <v>359.92</v>
      </c>
      <c r="J127" s="31">
        <v>357.05</v>
      </c>
      <c r="K127" s="7">
        <v>358.31</v>
      </c>
    </row>
    <row r="128" spans="2:11">
      <c r="B128" s="36">
        <v>32905</v>
      </c>
      <c r="C128" s="26"/>
      <c r="D128" s="7"/>
      <c r="E128" s="31">
        <v>350.6</v>
      </c>
      <c r="F128" s="7">
        <v>355.03</v>
      </c>
      <c r="G128" s="7">
        <v>355.35</v>
      </c>
      <c r="H128" s="9"/>
      <c r="I128" s="7">
        <v>362.44</v>
      </c>
      <c r="J128" s="31">
        <v>357.24</v>
      </c>
      <c r="K128" s="7">
        <v>359.34</v>
      </c>
    </row>
    <row r="129" spans="2:11">
      <c r="B129" s="36">
        <v>32933</v>
      </c>
      <c r="C129" s="26"/>
      <c r="D129" s="7"/>
      <c r="E129" s="31">
        <v>350.58</v>
      </c>
      <c r="F129" s="7">
        <v>355.34</v>
      </c>
      <c r="G129" s="7">
        <v>355.12</v>
      </c>
      <c r="H129" s="9"/>
      <c r="I129" s="7">
        <v>361.49</v>
      </c>
      <c r="J129" s="31">
        <v>358.41</v>
      </c>
      <c r="K129" s="7">
        <v>359.89</v>
      </c>
    </row>
    <row r="130" spans="2:11">
      <c r="B130" s="36">
        <v>32964</v>
      </c>
      <c r="C130" s="26"/>
      <c r="D130" s="7"/>
      <c r="E130" s="31">
        <v>351.03</v>
      </c>
      <c r="F130" s="7">
        <v>354.64</v>
      </c>
      <c r="G130" s="7">
        <v>353.44</v>
      </c>
      <c r="H130" s="9"/>
      <c r="I130" s="7">
        <v>362.61</v>
      </c>
      <c r="J130" s="31">
        <v>358.84</v>
      </c>
      <c r="K130" s="7">
        <v>359.83</v>
      </c>
    </row>
    <row r="131" spans="2:11">
      <c r="B131" s="36">
        <v>32994</v>
      </c>
      <c r="C131" s="26"/>
      <c r="D131" s="7"/>
      <c r="E131" s="31">
        <v>351.27</v>
      </c>
      <c r="F131" s="7">
        <v>354.72</v>
      </c>
      <c r="G131" s="7">
        <v>352.24</v>
      </c>
      <c r="H131" s="9"/>
      <c r="I131" s="7">
        <v>364.05</v>
      </c>
      <c r="J131" s="31">
        <v>357.81</v>
      </c>
      <c r="K131" s="7">
        <v>358.96</v>
      </c>
    </row>
    <row r="132" spans="2:11">
      <c r="B132" s="36">
        <v>33025</v>
      </c>
      <c r="C132" s="26"/>
      <c r="D132" s="7"/>
      <c r="E132" s="31">
        <v>351.46</v>
      </c>
      <c r="F132" s="7">
        <v>355.02</v>
      </c>
      <c r="G132" s="7">
        <v>352.77</v>
      </c>
      <c r="H132" s="9"/>
      <c r="I132" s="7">
        <v>363.09</v>
      </c>
      <c r="J132" s="31">
        <v>355.21</v>
      </c>
      <c r="K132" s="7">
        <v>355.34</v>
      </c>
    </row>
    <row r="133" spans="2:11">
      <c r="B133" s="36">
        <v>33055</v>
      </c>
      <c r="C133" s="26"/>
      <c r="D133" s="7"/>
      <c r="E133" s="31">
        <v>351.93</v>
      </c>
      <c r="F133" s="7">
        <v>354.66</v>
      </c>
      <c r="G133" s="7">
        <v>353.3</v>
      </c>
      <c r="H133" s="9"/>
      <c r="I133" s="7">
        <v>359.16</v>
      </c>
      <c r="J133" s="31">
        <v>351.62</v>
      </c>
      <c r="K133" s="7">
        <v>349.04</v>
      </c>
    </row>
    <row r="134" spans="2:11">
      <c r="B134" s="36">
        <v>33086</v>
      </c>
      <c r="C134" s="26"/>
      <c r="D134" s="7"/>
      <c r="E134" s="31">
        <v>352.32</v>
      </c>
      <c r="F134" s="7">
        <v>354.24</v>
      </c>
      <c r="G134" s="7">
        <v>352.71</v>
      </c>
      <c r="H134" s="9"/>
      <c r="I134" s="7">
        <v>356.74</v>
      </c>
      <c r="J134" s="31">
        <v>349.78</v>
      </c>
      <c r="K134" s="7">
        <v>345.48</v>
      </c>
    </row>
    <row r="135" spans="2:11">
      <c r="B135" s="36">
        <v>33117</v>
      </c>
      <c r="C135" s="26"/>
      <c r="D135" s="7"/>
      <c r="E135" s="31">
        <v>352.49</v>
      </c>
      <c r="F135" s="7">
        <v>353.84</v>
      </c>
      <c r="G135" s="7">
        <v>352.23</v>
      </c>
      <c r="H135" s="9"/>
      <c r="I135" s="7">
        <v>359.61</v>
      </c>
      <c r="J135" s="31">
        <v>351.27</v>
      </c>
      <c r="K135" s="7">
        <v>347.37</v>
      </c>
    </row>
    <row r="136" spans="2:11">
      <c r="B136" s="36">
        <v>33147</v>
      </c>
      <c r="C136" s="26"/>
      <c r="D136" s="7"/>
      <c r="E136" s="31">
        <v>352.39</v>
      </c>
      <c r="F136" s="7">
        <v>353.5</v>
      </c>
      <c r="G136" s="7">
        <v>352.49</v>
      </c>
      <c r="H136" s="9"/>
      <c r="I136" s="7">
        <v>359.79</v>
      </c>
      <c r="J136" s="31">
        <v>353.84</v>
      </c>
      <c r="K136" s="7">
        <v>352.05</v>
      </c>
    </row>
    <row r="137" spans="2:11">
      <c r="B137" s="36">
        <v>33178</v>
      </c>
      <c r="C137" s="26"/>
      <c r="D137" s="7"/>
      <c r="E137" s="31">
        <v>352.37</v>
      </c>
      <c r="F137" s="7">
        <v>353.57</v>
      </c>
      <c r="G137" s="7">
        <v>352.76</v>
      </c>
      <c r="H137" s="9"/>
      <c r="I137" s="7">
        <v>360.45</v>
      </c>
      <c r="J137" s="31">
        <v>356.43</v>
      </c>
      <c r="K137" s="7">
        <v>355.16</v>
      </c>
    </row>
    <row r="138" spans="2:11">
      <c r="B138" s="36">
        <v>33208</v>
      </c>
      <c r="C138" s="26"/>
      <c r="D138" s="7"/>
      <c r="E138" s="31">
        <v>352.44</v>
      </c>
      <c r="F138" s="7">
        <v>354.31</v>
      </c>
      <c r="G138" s="7">
        <v>353.23</v>
      </c>
      <c r="H138" s="9"/>
      <c r="I138" s="7">
        <v>361.2</v>
      </c>
      <c r="J138" s="31">
        <v>358.4</v>
      </c>
      <c r="K138" s="7">
        <v>357.43</v>
      </c>
    </row>
    <row r="139" spans="2:11">
      <c r="B139" s="36">
        <v>33239</v>
      </c>
      <c r="C139" s="26"/>
      <c r="D139" s="7">
        <v>352.11</v>
      </c>
      <c r="E139" s="31">
        <v>352.4</v>
      </c>
      <c r="F139" s="7">
        <v>355.13</v>
      </c>
      <c r="G139" s="7">
        <v>354.06</v>
      </c>
      <c r="H139" s="9"/>
      <c r="I139" s="7">
        <v>361.22</v>
      </c>
      <c r="J139" s="31">
        <v>358.79</v>
      </c>
      <c r="K139" s="7">
        <v>359.32</v>
      </c>
    </row>
    <row r="140" spans="2:11">
      <c r="B140" s="36">
        <v>33270</v>
      </c>
      <c r="C140" s="26"/>
      <c r="D140" s="7">
        <v>352.15</v>
      </c>
      <c r="E140" s="31">
        <v>352.27</v>
      </c>
      <c r="F140" s="7">
        <v>355.72</v>
      </c>
      <c r="G140" s="7">
        <v>354.6</v>
      </c>
      <c r="H140" s="9"/>
      <c r="I140" s="7">
        <v>361.3</v>
      </c>
      <c r="J140" s="31">
        <v>359.54</v>
      </c>
      <c r="K140" s="7">
        <v>360.77</v>
      </c>
    </row>
    <row r="141" spans="2:11">
      <c r="B141" s="36">
        <v>33298</v>
      </c>
      <c r="C141" s="26"/>
      <c r="D141" s="7">
        <v>352.53</v>
      </c>
      <c r="E141" s="31">
        <v>352.28</v>
      </c>
      <c r="F141" s="7">
        <v>356.47</v>
      </c>
      <c r="G141" s="7">
        <v>354.31</v>
      </c>
      <c r="H141" s="9"/>
      <c r="I141" s="7">
        <v>361.03</v>
      </c>
      <c r="J141" s="31">
        <v>360.09</v>
      </c>
      <c r="K141" s="7">
        <v>361.33</v>
      </c>
    </row>
    <row r="142" spans="2:11">
      <c r="B142" s="36">
        <v>33329</v>
      </c>
      <c r="C142" s="26"/>
      <c r="D142" s="7">
        <v>353</v>
      </c>
      <c r="E142" s="31">
        <v>352.58</v>
      </c>
      <c r="F142" s="7">
        <v>356.6</v>
      </c>
      <c r="G142" s="7">
        <v>353</v>
      </c>
      <c r="H142" s="9"/>
      <c r="I142" s="7">
        <v>361.36</v>
      </c>
      <c r="J142" s="31">
        <v>359.66</v>
      </c>
      <c r="K142" s="7">
        <v>361.05</v>
      </c>
    </row>
    <row r="143" spans="2:11">
      <c r="B143" s="36">
        <v>33359</v>
      </c>
      <c r="C143" s="26"/>
      <c r="D143" s="7">
        <v>353.17</v>
      </c>
      <c r="E143" s="31">
        <v>352.67</v>
      </c>
      <c r="F143" s="7">
        <v>356.24</v>
      </c>
      <c r="G143" s="7">
        <v>352.86</v>
      </c>
      <c r="H143" s="9"/>
      <c r="I143" s="7">
        <v>363.24</v>
      </c>
      <c r="J143" s="31">
        <v>359.12</v>
      </c>
      <c r="K143" s="7">
        <v>360.62</v>
      </c>
    </row>
    <row r="144" spans="2:11">
      <c r="B144" s="36">
        <v>33390</v>
      </c>
      <c r="C144" s="26"/>
      <c r="D144" s="7">
        <v>353.13</v>
      </c>
      <c r="E144" s="31">
        <v>352.77</v>
      </c>
      <c r="F144" s="7">
        <v>356.39</v>
      </c>
      <c r="G144" s="7">
        <v>353.56</v>
      </c>
      <c r="H144" s="9"/>
      <c r="I144" s="7">
        <v>359.84</v>
      </c>
      <c r="J144" s="31">
        <v>357.15</v>
      </c>
      <c r="K144" s="7">
        <v>357.79</v>
      </c>
    </row>
    <row r="145" spans="2:11">
      <c r="B145" s="36">
        <v>33420</v>
      </c>
      <c r="C145" s="26"/>
      <c r="D145" s="7">
        <v>353.47</v>
      </c>
      <c r="E145" s="31">
        <v>353.15</v>
      </c>
      <c r="F145" s="7">
        <v>356.01</v>
      </c>
      <c r="G145" s="7">
        <v>353.64</v>
      </c>
      <c r="H145" s="9"/>
      <c r="I145" s="7">
        <v>354.93</v>
      </c>
      <c r="J145" s="31">
        <v>352.15</v>
      </c>
      <c r="K145" s="7">
        <v>352.13</v>
      </c>
    </row>
    <row r="146" spans="2:11">
      <c r="B146" s="36">
        <v>33451</v>
      </c>
      <c r="C146" s="26"/>
      <c r="D146" s="7">
        <v>353.91</v>
      </c>
      <c r="E146" s="31">
        <v>353.5</v>
      </c>
      <c r="F146" s="7">
        <v>354.96</v>
      </c>
      <c r="G146" s="7">
        <v>353.67</v>
      </c>
      <c r="H146" s="9"/>
      <c r="I146" s="7">
        <v>355.15</v>
      </c>
      <c r="J146" s="31">
        <v>349.21</v>
      </c>
      <c r="K146" s="7">
        <v>348.08</v>
      </c>
    </row>
    <row r="147" spans="2:11">
      <c r="B147" s="36">
        <v>33482</v>
      </c>
      <c r="C147" s="26"/>
      <c r="D147" s="7">
        <v>354.07</v>
      </c>
      <c r="E147" s="31">
        <v>353.42</v>
      </c>
      <c r="F147" s="7">
        <v>354.07</v>
      </c>
      <c r="G147" s="7">
        <v>353.77</v>
      </c>
      <c r="H147" s="9"/>
      <c r="I147" s="7">
        <v>356.11</v>
      </c>
      <c r="J147" s="31">
        <v>353.71</v>
      </c>
      <c r="K147" s="7">
        <v>349.22</v>
      </c>
    </row>
    <row r="148" spans="2:11">
      <c r="B148" s="36">
        <v>33512</v>
      </c>
      <c r="C148" s="26"/>
      <c r="D148" s="7">
        <v>354.12</v>
      </c>
      <c r="E148" s="31">
        <v>352.99</v>
      </c>
      <c r="F148" s="7">
        <v>354.33</v>
      </c>
      <c r="G148" s="7">
        <v>354.46</v>
      </c>
      <c r="H148" s="9"/>
      <c r="I148" s="7">
        <v>355</v>
      </c>
      <c r="J148" s="31">
        <v>357.51</v>
      </c>
      <c r="K148" s="7">
        <v>353.07</v>
      </c>
    </row>
    <row r="149" spans="2:11">
      <c r="B149" s="36">
        <v>33543</v>
      </c>
      <c r="C149" s="26"/>
      <c r="D149" s="7">
        <v>353.97</v>
      </c>
      <c r="E149" s="31">
        <v>352.92</v>
      </c>
      <c r="F149" s="7">
        <v>355.04</v>
      </c>
      <c r="G149" s="7">
        <v>355.16</v>
      </c>
      <c r="H149" s="7">
        <v>354.74</v>
      </c>
      <c r="I149" s="7">
        <v>355.1</v>
      </c>
      <c r="J149" s="31">
        <v>357.52</v>
      </c>
      <c r="K149" s="7">
        <v>356.93</v>
      </c>
    </row>
    <row r="150" spans="2:11">
      <c r="B150" s="36">
        <v>33573</v>
      </c>
      <c r="C150" s="26"/>
      <c r="D150" s="7">
        <v>353.61</v>
      </c>
      <c r="E150" s="31">
        <v>352.84</v>
      </c>
      <c r="F150" s="7">
        <v>355.33</v>
      </c>
      <c r="G150" s="7">
        <v>355.01</v>
      </c>
      <c r="H150" s="7">
        <v>356.22</v>
      </c>
      <c r="I150" s="7">
        <v>356.78</v>
      </c>
      <c r="J150" s="31">
        <v>357.41</v>
      </c>
      <c r="K150" s="7">
        <v>359.07</v>
      </c>
    </row>
    <row r="151" spans="2:11">
      <c r="B151" s="36">
        <v>33604</v>
      </c>
      <c r="C151" s="26"/>
      <c r="D151" s="7">
        <v>353.24</v>
      </c>
      <c r="E151" s="31">
        <v>352.61</v>
      </c>
      <c r="F151" s="7">
        <v>356.12</v>
      </c>
      <c r="G151" s="7">
        <v>354.91</v>
      </c>
      <c r="H151" s="7">
        <v>356.49</v>
      </c>
      <c r="I151" s="7">
        <v>362.55</v>
      </c>
      <c r="J151" s="31">
        <v>359.69</v>
      </c>
      <c r="K151" s="7">
        <v>359.68</v>
      </c>
    </row>
    <row r="152" spans="2:11">
      <c r="B152" s="36">
        <v>33635</v>
      </c>
      <c r="C152" s="26"/>
      <c r="D152" s="7">
        <v>352.95</v>
      </c>
      <c r="E152" s="31">
        <v>352.52</v>
      </c>
      <c r="F152" s="7">
        <v>356.61</v>
      </c>
      <c r="G152" s="7">
        <v>355.71</v>
      </c>
      <c r="H152" s="7">
        <v>356.67</v>
      </c>
      <c r="I152" s="7">
        <v>364.51</v>
      </c>
      <c r="J152" s="31">
        <v>361.32</v>
      </c>
      <c r="K152" s="7">
        <v>360.39</v>
      </c>
    </row>
    <row r="153" spans="2:11">
      <c r="B153" s="36">
        <v>33664</v>
      </c>
      <c r="C153" s="26"/>
      <c r="D153" s="7">
        <v>352.92</v>
      </c>
      <c r="E153" s="31">
        <v>352.51</v>
      </c>
      <c r="F153" s="7">
        <v>356.88</v>
      </c>
      <c r="G153" s="7">
        <v>356.51</v>
      </c>
      <c r="H153" s="7">
        <v>357.45</v>
      </c>
      <c r="I153" s="7">
        <v>365.17</v>
      </c>
      <c r="J153" s="31">
        <v>360.57</v>
      </c>
      <c r="K153" s="7">
        <v>361.91</v>
      </c>
    </row>
    <row r="154" spans="2:11">
      <c r="B154" s="36">
        <v>33695</v>
      </c>
      <c r="C154" s="26"/>
      <c r="D154" s="7">
        <v>353.76</v>
      </c>
      <c r="E154" s="31">
        <v>352.9</v>
      </c>
      <c r="F154" s="7">
        <v>358.13</v>
      </c>
      <c r="G154" s="7">
        <v>356.07</v>
      </c>
      <c r="H154" s="7">
        <v>358.74</v>
      </c>
      <c r="I154" s="7">
        <v>365.26</v>
      </c>
      <c r="J154" s="31">
        <v>359.68</v>
      </c>
      <c r="K154" s="7">
        <v>362.51</v>
      </c>
    </row>
    <row r="155" spans="2:11">
      <c r="B155" s="36">
        <v>33725</v>
      </c>
      <c r="C155" s="26"/>
      <c r="D155" s="7">
        <v>355.05</v>
      </c>
      <c r="E155" s="31">
        <v>353.5</v>
      </c>
      <c r="F155" s="7">
        <v>358.69</v>
      </c>
      <c r="G155" s="7">
        <v>354.23</v>
      </c>
      <c r="H155" s="7">
        <v>359.45</v>
      </c>
      <c r="I155" s="7">
        <v>369.09</v>
      </c>
      <c r="J155" s="31">
        <v>359.93</v>
      </c>
      <c r="K155" s="7">
        <v>361.29</v>
      </c>
    </row>
    <row r="156" spans="2:11">
      <c r="B156" s="36">
        <v>33756</v>
      </c>
      <c r="C156" s="26"/>
      <c r="D156" s="7">
        <v>355.52</v>
      </c>
      <c r="E156" s="31">
        <v>353.85</v>
      </c>
      <c r="F156" s="7">
        <v>357.86</v>
      </c>
      <c r="G156" s="7">
        <v>352.97</v>
      </c>
      <c r="H156" s="7">
        <v>358.61</v>
      </c>
      <c r="I156" s="7">
        <v>365.09</v>
      </c>
      <c r="J156" s="31">
        <v>357.73</v>
      </c>
      <c r="K156" s="7">
        <v>358.27</v>
      </c>
    </row>
    <row r="157" spans="2:11">
      <c r="B157" s="36">
        <v>33786</v>
      </c>
      <c r="C157" s="26"/>
      <c r="D157" s="7">
        <v>355.25</v>
      </c>
      <c r="E157" s="31">
        <v>354.15</v>
      </c>
      <c r="F157" s="7">
        <v>356.84</v>
      </c>
      <c r="G157" s="7">
        <v>353.93</v>
      </c>
      <c r="H157" s="7">
        <v>356.64</v>
      </c>
      <c r="I157" s="7">
        <v>364.13</v>
      </c>
      <c r="J157" s="31">
        <v>352.35</v>
      </c>
      <c r="K157" s="7">
        <v>352.74</v>
      </c>
    </row>
    <row r="158" spans="2:11">
      <c r="B158" s="36">
        <v>33817</v>
      </c>
      <c r="C158" s="26"/>
      <c r="D158" s="7">
        <v>355.09</v>
      </c>
      <c r="E158" s="31">
        <v>354.52</v>
      </c>
      <c r="F158" s="7">
        <v>355.91</v>
      </c>
      <c r="G158" s="7">
        <v>354.84</v>
      </c>
      <c r="H158" s="7">
        <v>353.56</v>
      </c>
      <c r="I158" s="7">
        <v>358.02</v>
      </c>
      <c r="J158" s="31">
        <v>347.64</v>
      </c>
      <c r="K158" s="7">
        <v>347.02</v>
      </c>
    </row>
    <row r="159" spans="2:11">
      <c r="B159" s="36">
        <v>33848</v>
      </c>
      <c r="C159" s="26"/>
      <c r="D159" s="7">
        <v>355.37</v>
      </c>
      <c r="E159" s="31">
        <v>354.68</v>
      </c>
      <c r="F159" s="7">
        <v>355.4</v>
      </c>
      <c r="G159" s="7">
        <v>354.61</v>
      </c>
      <c r="H159" s="7">
        <v>352.8</v>
      </c>
      <c r="I159" s="7">
        <v>360.44</v>
      </c>
      <c r="J159" s="31">
        <v>349.04</v>
      </c>
      <c r="K159" s="7">
        <v>347.85</v>
      </c>
    </row>
    <row r="160" spans="2:11">
      <c r="B160" s="36">
        <v>33878</v>
      </c>
      <c r="C160" s="26"/>
      <c r="D160" s="7">
        <v>355.63</v>
      </c>
      <c r="E160" s="31">
        <v>354.58</v>
      </c>
      <c r="F160" s="7">
        <v>355.22</v>
      </c>
      <c r="G160" s="7">
        <v>355</v>
      </c>
      <c r="H160" s="7">
        <v>353.87</v>
      </c>
      <c r="I160" s="7">
        <v>361.28</v>
      </c>
      <c r="J160" s="31">
        <v>353.85</v>
      </c>
      <c r="K160" s="7">
        <v>352.44</v>
      </c>
    </row>
    <row r="161" spans="2:11">
      <c r="B161" s="36">
        <v>33909</v>
      </c>
      <c r="C161" s="26"/>
      <c r="D161" s="7">
        <v>355.41</v>
      </c>
      <c r="E161" s="31">
        <v>354.3</v>
      </c>
      <c r="F161" s="7">
        <v>355.24</v>
      </c>
      <c r="G161" s="7">
        <v>355.16</v>
      </c>
      <c r="H161" s="7">
        <v>354.99</v>
      </c>
      <c r="I161" s="7">
        <v>356</v>
      </c>
      <c r="J161" s="31">
        <v>356.97</v>
      </c>
      <c r="K161" s="7">
        <v>356.8</v>
      </c>
    </row>
    <row r="162" spans="2:11">
      <c r="B162" s="36">
        <v>33939</v>
      </c>
      <c r="C162" s="26"/>
      <c r="D162" s="7">
        <v>354.99</v>
      </c>
      <c r="E162" s="31">
        <v>354.07</v>
      </c>
      <c r="F162" s="7">
        <v>355.9</v>
      </c>
      <c r="G162" s="7">
        <v>355.16</v>
      </c>
      <c r="H162" s="7">
        <v>356.67</v>
      </c>
      <c r="I162" s="7">
        <v>359.41</v>
      </c>
      <c r="J162" s="31">
        <v>360.09</v>
      </c>
      <c r="K162" s="7">
        <v>359.12</v>
      </c>
    </row>
    <row r="163" spans="2:11">
      <c r="B163" s="36">
        <v>33970</v>
      </c>
      <c r="C163" s="26"/>
      <c r="D163" s="7">
        <v>354.73</v>
      </c>
      <c r="E163" s="31">
        <v>353.72</v>
      </c>
      <c r="F163" s="7">
        <v>356.87</v>
      </c>
      <c r="G163" s="7">
        <v>355.93</v>
      </c>
      <c r="H163" s="7">
        <v>358.11</v>
      </c>
      <c r="I163" s="7">
        <v>362.52</v>
      </c>
      <c r="J163" s="31">
        <v>362.87</v>
      </c>
      <c r="K163" s="7">
        <v>360</v>
      </c>
    </row>
    <row r="164" spans="2:11">
      <c r="B164" s="36">
        <v>34001</v>
      </c>
      <c r="C164" s="26"/>
      <c r="D164" s="7">
        <v>354.46</v>
      </c>
      <c r="E164" s="31">
        <v>353.75</v>
      </c>
      <c r="F164" s="7">
        <v>357.11</v>
      </c>
      <c r="G164" s="7">
        <v>356.87</v>
      </c>
      <c r="H164" s="7">
        <v>359.13</v>
      </c>
      <c r="I164" s="7">
        <v>361.94</v>
      </c>
      <c r="J164" s="31">
        <v>361.45</v>
      </c>
      <c r="K164" s="7">
        <v>361.17</v>
      </c>
    </row>
    <row r="165" spans="2:11">
      <c r="B165" s="36">
        <v>34029</v>
      </c>
      <c r="C165" s="26"/>
      <c r="D165" s="7">
        <v>354.3</v>
      </c>
      <c r="E165" s="31">
        <v>354.03</v>
      </c>
      <c r="F165" s="7">
        <v>357.38</v>
      </c>
      <c r="G165" s="7">
        <v>357.77</v>
      </c>
      <c r="H165" s="7">
        <v>359.95</v>
      </c>
      <c r="I165" s="7">
        <v>363.09</v>
      </c>
      <c r="J165" s="31">
        <v>360.51</v>
      </c>
      <c r="K165" s="7">
        <v>362.45</v>
      </c>
    </row>
    <row r="166" spans="2:11">
      <c r="B166" s="36">
        <v>34060</v>
      </c>
      <c r="C166" s="26"/>
      <c r="D166" s="7">
        <v>354.47</v>
      </c>
      <c r="E166" s="31">
        <v>353.93</v>
      </c>
      <c r="F166" s="7">
        <v>358.96</v>
      </c>
      <c r="G166" s="7">
        <v>356.94</v>
      </c>
      <c r="H166" s="7">
        <v>360.61</v>
      </c>
      <c r="I166" s="7">
        <v>366.36</v>
      </c>
      <c r="J166" s="31">
        <v>361.78</v>
      </c>
      <c r="K166" s="7">
        <v>362.79</v>
      </c>
    </row>
    <row r="167" spans="2:11">
      <c r="B167" s="36">
        <v>34090</v>
      </c>
      <c r="C167" s="26"/>
      <c r="D167" s="7">
        <v>354.67</v>
      </c>
      <c r="E167" s="31">
        <v>353.94</v>
      </c>
      <c r="F167" s="7">
        <v>359.44</v>
      </c>
      <c r="G167" s="7">
        <v>354.84</v>
      </c>
      <c r="H167" s="7">
        <v>360.49</v>
      </c>
      <c r="I167" s="7">
        <v>364.64</v>
      </c>
      <c r="J167" s="31">
        <v>360.77</v>
      </c>
      <c r="K167" s="7">
        <v>362.65</v>
      </c>
    </row>
    <row r="168" spans="2:11">
      <c r="B168" s="36">
        <v>34121</v>
      </c>
      <c r="C168" s="26"/>
      <c r="D168" s="7">
        <v>354.92</v>
      </c>
      <c r="E168" s="31">
        <v>354.39</v>
      </c>
      <c r="F168" s="7">
        <v>358.22</v>
      </c>
      <c r="G168" s="7">
        <v>354.28</v>
      </c>
      <c r="H168" s="7">
        <v>359.08</v>
      </c>
      <c r="I168" s="7">
        <v>361.56</v>
      </c>
      <c r="J168" s="31">
        <v>356.71</v>
      </c>
      <c r="K168" s="7">
        <v>359.76</v>
      </c>
    </row>
    <row r="169" spans="2:11">
      <c r="B169" s="36">
        <v>34151</v>
      </c>
      <c r="C169" s="26"/>
      <c r="D169" s="7">
        <v>355.34</v>
      </c>
      <c r="E169" s="31">
        <v>354.88</v>
      </c>
      <c r="F169" s="7">
        <v>357.6</v>
      </c>
      <c r="G169" s="7">
        <v>355.01</v>
      </c>
      <c r="H169" s="7">
        <v>357.13</v>
      </c>
      <c r="I169" s="7">
        <v>360.57</v>
      </c>
      <c r="J169" s="31">
        <v>352.63</v>
      </c>
      <c r="K169" s="7">
        <v>352.93</v>
      </c>
    </row>
    <row r="170" spans="2:11">
      <c r="B170" s="36">
        <v>34182</v>
      </c>
      <c r="C170" s="26"/>
      <c r="D170" s="7">
        <v>355.75</v>
      </c>
      <c r="E170" s="31">
        <v>355.47</v>
      </c>
      <c r="F170" s="7">
        <v>357.36</v>
      </c>
      <c r="G170" s="7">
        <v>355.82</v>
      </c>
      <c r="H170" s="7">
        <v>354.32</v>
      </c>
      <c r="I170" s="7">
        <v>362.62</v>
      </c>
      <c r="J170" s="31">
        <v>351.18</v>
      </c>
      <c r="K170" s="7">
        <v>347.65</v>
      </c>
    </row>
    <row r="171" spans="2:11">
      <c r="B171" s="36">
        <v>34213</v>
      </c>
      <c r="C171" s="26"/>
      <c r="D171" s="7">
        <v>356.02</v>
      </c>
      <c r="E171" s="31">
        <v>355.69</v>
      </c>
      <c r="F171" s="7">
        <v>356.82</v>
      </c>
      <c r="G171" s="7">
        <v>356.33</v>
      </c>
      <c r="H171" s="7">
        <v>352.85</v>
      </c>
      <c r="I171" s="7">
        <v>362.42</v>
      </c>
      <c r="J171" s="31">
        <v>353.74</v>
      </c>
      <c r="K171" s="7">
        <v>349.08</v>
      </c>
    </row>
    <row r="172" spans="2:11">
      <c r="B172" s="36">
        <v>34243</v>
      </c>
      <c r="C172" s="26"/>
      <c r="D172" s="7">
        <v>356.27</v>
      </c>
      <c r="E172" s="31">
        <v>355.5</v>
      </c>
      <c r="F172" s="7">
        <v>356.32</v>
      </c>
      <c r="G172" s="7">
        <v>356.2</v>
      </c>
      <c r="H172" s="7">
        <v>354.43</v>
      </c>
      <c r="I172" s="7">
        <v>359.89</v>
      </c>
      <c r="J172" s="31">
        <v>358.73</v>
      </c>
      <c r="K172" s="7">
        <v>353.83</v>
      </c>
    </row>
    <row r="173" spans="2:11">
      <c r="B173" s="36">
        <v>34274</v>
      </c>
      <c r="C173" s="26"/>
      <c r="D173" s="7">
        <v>356.36</v>
      </c>
      <c r="E173" s="31">
        <v>355.33</v>
      </c>
      <c r="F173" s="7">
        <v>356.61</v>
      </c>
      <c r="G173" s="7">
        <v>356.32</v>
      </c>
      <c r="H173" s="7">
        <v>357.19</v>
      </c>
      <c r="I173" s="7">
        <v>356.93</v>
      </c>
      <c r="J173" s="31">
        <v>361.54</v>
      </c>
      <c r="K173" s="7">
        <v>358.71</v>
      </c>
    </row>
    <row r="174" spans="2:11">
      <c r="B174" s="36">
        <v>34304</v>
      </c>
      <c r="C174" s="26"/>
      <c r="D174" s="7">
        <v>356.1</v>
      </c>
      <c r="E174" s="31">
        <v>355.19</v>
      </c>
      <c r="F174" s="7">
        <v>357.64</v>
      </c>
      <c r="G174" s="7">
        <v>357.18</v>
      </c>
      <c r="H174" s="7">
        <v>358.58</v>
      </c>
      <c r="I174" s="7">
        <v>361.43</v>
      </c>
      <c r="J174" s="31">
        <v>360.72</v>
      </c>
      <c r="K174" s="7">
        <v>361.86</v>
      </c>
    </row>
    <row r="175" spans="2:11">
      <c r="B175" s="36">
        <v>34335</v>
      </c>
      <c r="C175" s="26"/>
      <c r="D175" s="7">
        <v>355.77</v>
      </c>
      <c r="E175" s="31">
        <v>354.9</v>
      </c>
      <c r="F175" s="7">
        <v>358.71</v>
      </c>
      <c r="G175" s="7">
        <v>357.93</v>
      </c>
      <c r="H175" s="7">
        <v>359.09</v>
      </c>
      <c r="I175" s="7">
        <v>361.66</v>
      </c>
      <c r="J175" s="31">
        <v>362.29</v>
      </c>
      <c r="K175" s="7">
        <v>362.56</v>
      </c>
    </row>
    <row r="176" spans="2:11">
      <c r="B176" s="36">
        <v>34366</v>
      </c>
      <c r="C176" s="26"/>
      <c r="D176" s="7">
        <v>355.71</v>
      </c>
      <c r="E176" s="31">
        <v>355</v>
      </c>
      <c r="F176" s="7">
        <v>359.26</v>
      </c>
      <c r="G176" s="7">
        <v>358.4</v>
      </c>
      <c r="H176" s="7">
        <v>359.42</v>
      </c>
      <c r="I176" s="7">
        <v>364.1</v>
      </c>
      <c r="J176" s="31">
        <v>363.75</v>
      </c>
      <c r="K176" s="7">
        <v>362.86</v>
      </c>
    </row>
    <row r="177" spans="2:11">
      <c r="B177" s="36">
        <v>34394</v>
      </c>
      <c r="C177" s="26"/>
      <c r="D177" s="7">
        <v>355.7</v>
      </c>
      <c r="E177" s="31">
        <v>355.28</v>
      </c>
      <c r="F177" s="7">
        <v>359.28</v>
      </c>
      <c r="G177" s="7">
        <v>357.75</v>
      </c>
      <c r="H177" s="7">
        <v>359.88</v>
      </c>
      <c r="I177" s="7">
        <v>363.6</v>
      </c>
      <c r="J177" s="31">
        <v>362.6</v>
      </c>
      <c r="K177" s="7">
        <v>363.84</v>
      </c>
    </row>
    <row r="178" spans="2:11">
      <c r="B178" s="36">
        <v>34425</v>
      </c>
      <c r="C178" s="26"/>
      <c r="D178" s="7">
        <v>355.65</v>
      </c>
      <c r="E178" s="31">
        <v>355.42</v>
      </c>
      <c r="F178" s="7">
        <v>359.42</v>
      </c>
      <c r="G178" s="7">
        <v>355.88</v>
      </c>
      <c r="H178" s="7">
        <v>361.02</v>
      </c>
      <c r="I178" s="7">
        <v>364.5</v>
      </c>
      <c r="J178" s="31">
        <v>362.3</v>
      </c>
      <c r="K178" s="7">
        <v>363.78</v>
      </c>
    </row>
    <row r="179" spans="2:11">
      <c r="B179" s="36">
        <v>34455</v>
      </c>
      <c r="C179" s="26"/>
      <c r="D179" s="7">
        <v>355.77</v>
      </c>
      <c r="E179" s="31">
        <v>355.54</v>
      </c>
      <c r="F179" s="7">
        <v>359.59</v>
      </c>
      <c r="G179" s="7">
        <v>354.65</v>
      </c>
      <c r="H179" s="7">
        <v>361.78</v>
      </c>
      <c r="I179" s="7">
        <v>364.3</v>
      </c>
      <c r="J179" s="31">
        <v>360.6</v>
      </c>
      <c r="K179" s="7">
        <v>362.66</v>
      </c>
    </row>
    <row r="180" spans="2:11">
      <c r="B180" s="36">
        <v>34486</v>
      </c>
      <c r="C180" s="26"/>
      <c r="D180" s="7">
        <v>356.14</v>
      </c>
      <c r="E180" s="31">
        <v>355.7</v>
      </c>
      <c r="F180" s="7">
        <v>359.2</v>
      </c>
      <c r="G180" s="7">
        <v>355.76</v>
      </c>
      <c r="H180" s="7">
        <v>360.69</v>
      </c>
      <c r="I180" s="7">
        <v>362.5</v>
      </c>
      <c r="J180" s="31">
        <v>358.37</v>
      </c>
      <c r="K180" s="7">
        <v>360.2</v>
      </c>
    </row>
    <row r="181" spans="2:11">
      <c r="B181" s="36">
        <v>34516</v>
      </c>
      <c r="C181" s="26"/>
      <c r="D181" s="7">
        <v>356.69</v>
      </c>
      <c r="E181" s="31">
        <v>356.31</v>
      </c>
      <c r="F181" s="7">
        <v>358.51</v>
      </c>
      <c r="G181" s="7">
        <v>356.39</v>
      </c>
      <c r="H181" s="7">
        <v>358.18</v>
      </c>
      <c r="I181" s="7">
        <v>358.3</v>
      </c>
      <c r="J181" s="31">
        <v>355.87</v>
      </c>
      <c r="K181" s="7">
        <v>354.43</v>
      </c>
    </row>
    <row r="182" spans="2:11">
      <c r="B182" s="36">
        <v>34547</v>
      </c>
      <c r="C182" s="26"/>
      <c r="D182" s="7">
        <v>357.28</v>
      </c>
      <c r="E182" s="31">
        <v>356.82</v>
      </c>
      <c r="F182" s="7"/>
      <c r="G182" s="7">
        <v>355.53</v>
      </c>
      <c r="H182" s="7">
        <v>355.47</v>
      </c>
      <c r="I182" s="7">
        <v>358.6</v>
      </c>
      <c r="J182" s="31">
        <v>356.61</v>
      </c>
      <c r="K182" s="7">
        <v>349.38</v>
      </c>
    </row>
    <row r="183" spans="2:11">
      <c r="B183" s="36">
        <v>34578</v>
      </c>
      <c r="C183" s="26"/>
      <c r="D183" s="7">
        <v>358.05</v>
      </c>
      <c r="E183" s="31">
        <v>356.94</v>
      </c>
      <c r="F183" s="7"/>
      <c r="G183" s="7">
        <v>355.53</v>
      </c>
      <c r="H183" s="7">
        <v>354.89</v>
      </c>
      <c r="I183" s="7">
        <v>361.6</v>
      </c>
      <c r="J183" s="31">
        <v>361.48</v>
      </c>
      <c r="K183" s="7">
        <v>350.72</v>
      </c>
    </row>
    <row r="184" spans="2:11">
      <c r="B184" s="36">
        <v>34608</v>
      </c>
      <c r="C184" s="26"/>
      <c r="D184" s="7">
        <v>358.47</v>
      </c>
      <c r="E184" s="31">
        <v>357.01</v>
      </c>
      <c r="F184" s="7"/>
      <c r="G184" s="7">
        <v>356.2</v>
      </c>
      <c r="H184" s="7">
        <v>355.94</v>
      </c>
      <c r="I184" s="7">
        <v>364.2</v>
      </c>
      <c r="J184" s="31">
        <v>363.26</v>
      </c>
      <c r="K184" s="7">
        <v>356.7</v>
      </c>
    </row>
    <row r="185" spans="2:11">
      <c r="B185" s="36">
        <v>34639</v>
      </c>
      <c r="C185" s="26"/>
      <c r="D185" s="7">
        <v>358.15</v>
      </c>
      <c r="E185" s="31">
        <v>357.03</v>
      </c>
      <c r="F185" s="7"/>
      <c r="G185" s="7">
        <v>356.78</v>
      </c>
      <c r="H185" s="7">
        <v>357.3</v>
      </c>
      <c r="I185" s="7">
        <v>364.5</v>
      </c>
      <c r="J185" s="31">
        <v>362.62</v>
      </c>
      <c r="K185" s="7">
        <v>360.86</v>
      </c>
    </row>
    <row r="186" spans="2:11">
      <c r="B186" s="36">
        <v>34669</v>
      </c>
      <c r="C186" s="26"/>
      <c r="D186" s="7">
        <v>357.67</v>
      </c>
      <c r="E186" s="31">
        <v>356.96</v>
      </c>
      <c r="F186" s="7"/>
      <c r="G186" s="7">
        <v>357.17</v>
      </c>
      <c r="H186" s="7">
        <v>358.66</v>
      </c>
      <c r="I186" s="7">
        <v>366.5</v>
      </c>
      <c r="J186" s="31">
        <v>364.02</v>
      </c>
      <c r="K186" s="7">
        <v>362.34</v>
      </c>
    </row>
    <row r="187" spans="2:11">
      <c r="B187" s="36">
        <v>34700</v>
      </c>
      <c r="C187" s="26"/>
      <c r="D187" s="7">
        <v>357.6</v>
      </c>
      <c r="E187" s="31">
        <v>356.96</v>
      </c>
      <c r="F187" s="7"/>
      <c r="G187" s="7">
        <v>358.31</v>
      </c>
      <c r="H187" s="7">
        <v>360.22</v>
      </c>
      <c r="I187" s="7">
        <v>368.4</v>
      </c>
      <c r="J187" s="31">
        <v>364.27</v>
      </c>
      <c r="K187" s="7">
        <v>363.36</v>
      </c>
    </row>
    <row r="188" spans="2:11">
      <c r="B188" s="36">
        <v>34731</v>
      </c>
      <c r="C188" s="26"/>
      <c r="D188" s="7">
        <v>357.61</v>
      </c>
      <c r="E188" s="31">
        <v>357.09</v>
      </c>
      <c r="F188" s="7"/>
      <c r="G188" s="7">
        <v>359.28</v>
      </c>
      <c r="H188" s="7">
        <v>361.86</v>
      </c>
      <c r="I188" s="7">
        <v>367.3</v>
      </c>
      <c r="J188" s="31">
        <v>362.13</v>
      </c>
      <c r="K188" s="7">
        <v>364.31</v>
      </c>
    </row>
    <row r="189" spans="2:11">
      <c r="B189" s="36">
        <v>34759</v>
      </c>
      <c r="C189" s="26"/>
      <c r="D189" s="7">
        <v>357.36</v>
      </c>
      <c r="E189" s="31">
        <v>357.15</v>
      </c>
      <c r="F189" s="7"/>
      <c r="G189" s="7">
        <v>359.29</v>
      </c>
      <c r="H189" s="7">
        <v>362.83</v>
      </c>
      <c r="I189" s="7">
        <v>368.3</v>
      </c>
      <c r="J189" s="31">
        <v>362.27</v>
      </c>
      <c r="K189" s="7">
        <v>365.48</v>
      </c>
    </row>
    <row r="190" spans="2:11">
      <c r="B190" s="36">
        <v>34790</v>
      </c>
      <c r="C190" s="26"/>
      <c r="D190" s="7">
        <v>357.32</v>
      </c>
      <c r="E190" s="31">
        <v>357.23</v>
      </c>
      <c r="F190" s="7"/>
      <c r="G190" s="7">
        <v>358.55</v>
      </c>
      <c r="H190" s="7">
        <v>363.46</v>
      </c>
      <c r="I190" s="7">
        <v>369.2</v>
      </c>
      <c r="J190" s="31">
        <v>364.39</v>
      </c>
      <c r="K190" s="7">
        <v>365.68</v>
      </c>
    </row>
    <row r="191" spans="2:11">
      <c r="B191" s="36">
        <v>34820</v>
      </c>
      <c r="C191" s="26"/>
      <c r="D191" s="7">
        <v>357.6</v>
      </c>
      <c r="E191" s="31">
        <v>357.51</v>
      </c>
      <c r="F191" s="7"/>
      <c r="G191" s="7">
        <v>357.11</v>
      </c>
      <c r="H191" s="7">
        <v>364.54</v>
      </c>
      <c r="I191" s="7">
        <v>367.6</v>
      </c>
      <c r="J191" s="31">
        <v>364.23</v>
      </c>
      <c r="K191" s="7">
        <v>364.29</v>
      </c>
    </row>
    <row r="192" spans="2:11">
      <c r="B192" s="36">
        <v>34851</v>
      </c>
      <c r="C192" s="26"/>
      <c r="D192" s="7">
        <v>358.14</v>
      </c>
      <c r="E192" s="31">
        <v>357.93</v>
      </c>
      <c r="F192" s="7"/>
      <c r="G192" s="7">
        <v>356.72</v>
      </c>
      <c r="H192" s="7">
        <v>365.1</v>
      </c>
      <c r="I192" s="7">
        <v>364.6</v>
      </c>
      <c r="J192" s="31">
        <v>362.14</v>
      </c>
      <c r="K192" s="7">
        <v>361.54</v>
      </c>
    </row>
    <row r="193" spans="2:11">
      <c r="B193" s="36">
        <v>34881</v>
      </c>
      <c r="C193" s="26"/>
      <c r="D193" s="7">
        <v>358.59</v>
      </c>
      <c r="E193" s="31">
        <v>358.41</v>
      </c>
      <c r="F193" s="7"/>
      <c r="G193" s="7">
        <v>357.38</v>
      </c>
      <c r="H193" s="7">
        <v>362.43</v>
      </c>
      <c r="I193" s="7">
        <v>360</v>
      </c>
      <c r="J193" s="31"/>
      <c r="K193" s="7">
        <v>356.42</v>
      </c>
    </row>
    <row r="194" spans="2:11">
      <c r="B194" s="36">
        <v>34912</v>
      </c>
      <c r="C194" s="26"/>
      <c r="D194" s="7">
        <v>358.69</v>
      </c>
      <c r="E194" s="31">
        <v>358.73</v>
      </c>
      <c r="F194" s="7"/>
      <c r="G194" s="7">
        <v>357.82</v>
      </c>
      <c r="H194" s="7">
        <v>358.72</v>
      </c>
      <c r="I194" s="7">
        <v>360.7</v>
      </c>
      <c r="J194" s="31"/>
      <c r="K194" s="7">
        <v>351.98</v>
      </c>
    </row>
    <row r="195" spans="2:11">
      <c r="B195" s="36">
        <v>34943</v>
      </c>
      <c r="C195" s="26"/>
      <c r="D195" s="7">
        <v>358.85</v>
      </c>
      <c r="E195" s="31">
        <v>358.86</v>
      </c>
      <c r="F195" s="7"/>
      <c r="G195" s="7">
        <v>357.63</v>
      </c>
      <c r="H195" s="7">
        <v>357.9</v>
      </c>
      <c r="I195" s="7">
        <v>363.6</v>
      </c>
      <c r="J195" s="31"/>
      <c r="K195" s="7">
        <v>352.56</v>
      </c>
    </row>
    <row r="196" spans="2:11">
      <c r="B196" s="36">
        <v>34973</v>
      </c>
      <c r="C196" s="26"/>
      <c r="D196" s="7">
        <v>358.83</v>
      </c>
      <c r="E196" s="31">
        <v>358.83</v>
      </c>
      <c r="F196" s="7"/>
      <c r="G196" s="7">
        <v>357.78</v>
      </c>
      <c r="H196" s="7">
        <v>358.62</v>
      </c>
      <c r="I196" s="7"/>
      <c r="J196" s="31">
        <v>360.21</v>
      </c>
      <c r="K196" s="7">
        <v>357.41</v>
      </c>
    </row>
    <row r="197" spans="2:11">
      <c r="B197" s="36">
        <v>35004</v>
      </c>
      <c r="C197" s="26"/>
      <c r="D197" s="7">
        <v>358.62</v>
      </c>
      <c r="E197" s="31">
        <v>358.89</v>
      </c>
      <c r="F197" s="7"/>
      <c r="G197" s="7">
        <v>358.73</v>
      </c>
      <c r="H197" s="7">
        <v>360.6</v>
      </c>
      <c r="I197" s="7">
        <v>366.9</v>
      </c>
      <c r="J197" s="31"/>
      <c r="K197" s="7">
        <v>361.78</v>
      </c>
    </row>
    <row r="198" spans="2:11">
      <c r="B198" s="36">
        <v>35034</v>
      </c>
      <c r="C198" s="26"/>
      <c r="D198" s="7">
        <v>358.52</v>
      </c>
      <c r="E198" s="31">
        <v>359.23</v>
      </c>
      <c r="F198" s="7">
        <v>360.7</v>
      </c>
      <c r="G198" s="7">
        <v>358.73</v>
      </c>
      <c r="H198" s="7">
        <v>362.89</v>
      </c>
      <c r="I198" s="7">
        <v>370.7</v>
      </c>
      <c r="J198" s="31"/>
      <c r="K198" s="7">
        <v>364.51</v>
      </c>
    </row>
    <row r="199" spans="2:11">
      <c r="B199" s="36">
        <v>35065</v>
      </c>
      <c r="C199" s="26"/>
      <c r="D199" s="7">
        <v>358.51</v>
      </c>
      <c r="E199" s="31">
        <v>359.18</v>
      </c>
      <c r="F199" s="7">
        <v>361.64</v>
      </c>
      <c r="G199" s="7">
        <v>358.99</v>
      </c>
      <c r="H199" s="7">
        <v>364.55</v>
      </c>
      <c r="I199" s="7">
        <v>373.2</v>
      </c>
      <c r="J199" s="31">
        <v>367.39</v>
      </c>
      <c r="K199" s="7">
        <v>366.26</v>
      </c>
    </row>
    <row r="200" spans="2:11">
      <c r="B200" s="36">
        <v>35096</v>
      </c>
      <c r="C200" s="26"/>
      <c r="D200" s="7">
        <v>358.63</v>
      </c>
      <c r="E200" s="31">
        <v>359</v>
      </c>
      <c r="F200" s="7">
        <v>362.33</v>
      </c>
      <c r="G200" s="7">
        <v>360.53</v>
      </c>
      <c r="H200" s="7">
        <v>365.37</v>
      </c>
      <c r="I200" s="7">
        <v>372.8</v>
      </c>
      <c r="J200" s="31">
        <v>367.57</v>
      </c>
      <c r="K200" s="7">
        <v>366.04</v>
      </c>
    </row>
    <row r="201" spans="2:11">
      <c r="B201" s="36">
        <v>35125</v>
      </c>
      <c r="C201" s="26"/>
      <c r="D201" s="7">
        <v>358.6</v>
      </c>
      <c r="E201" s="31">
        <v>358.97</v>
      </c>
      <c r="F201" s="7">
        <v>362.83</v>
      </c>
      <c r="G201" s="7">
        <v>360.29</v>
      </c>
      <c r="H201" s="7">
        <v>365.11</v>
      </c>
      <c r="I201" s="7">
        <v>373.6</v>
      </c>
      <c r="J201" s="31">
        <v>366.8</v>
      </c>
      <c r="K201" s="7">
        <v>366.81</v>
      </c>
    </row>
    <row r="202" spans="2:11">
      <c r="B202" s="36">
        <v>35156</v>
      </c>
      <c r="C202" s="26"/>
      <c r="D202" s="7">
        <v>358.61</v>
      </c>
      <c r="E202" s="31">
        <v>358.98</v>
      </c>
      <c r="F202" s="7">
        <v>362.89</v>
      </c>
      <c r="G202" s="7">
        <v>358.75</v>
      </c>
      <c r="H202" s="7">
        <v>365.84</v>
      </c>
      <c r="I202" s="7">
        <v>373.4</v>
      </c>
      <c r="J202" s="31">
        <v>367.44</v>
      </c>
      <c r="K202" s="7">
        <v>368.06</v>
      </c>
    </row>
    <row r="203" spans="2:11">
      <c r="B203" s="36">
        <v>35186</v>
      </c>
      <c r="C203" s="26"/>
      <c r="D203" s="7">
        <v>358.91</v>
      </c>
      <c r="E203" s="31">
        <v>359.25</v>
      </c>
      <c r="F203" s="7">
        <v>362.76</v>
      </c>
      <c r="G203" s="7">
        <v>358.32</v>
      </c>
      <c r="H203" s="7">
        <v>366.67</v>
      </c>
      <c r="I203" s="7">
        <v>374</v>
      </c>
      <c r="J203" s="31">
        <v>367.29</v>
      </c>
      <c r="K203" s="7">
        <v>366.97</v>
      </c>
    </row>
    <row r="204" spans="2:11">
      <c r="B204" s="36">
        <v>35217</v>
      </c>
      <c r="C204" s="26"/>
      <c r="D204" s="7">
        <v>359.33</v>
      </c>
      <c r="E204" s="31">
        <v>359.62</v>
      </c>
      <c r="F204" s="7">
        <v>363.22</v>
      </c>
      <c r="G204" s="7">
        <v>358.48</v>
      </c>
      <c r="H204" s="7">
        <v>365.56</v>
      </c>
      <c r="I204" s="7">
        <v>368.8</v>
      </c>
      <c r="J204" s="31">
        <v>365.32</v>
      </c>
      <c r="K204" s="7">
        <v>364.8</v>
      </c>
    </row>
    <row r="205" spans="2:11">
      <c r="B205" s="36">
        <v>35247</v>
      </c>
      <c r="C205" s="26"/>
      <c r="D205" s="7">
        <v>359.72</v>
      </c>
      <c r="E205" s="31">
        <v>359.93</v>
      </c>
      <c r="F205" s="7">
        <v>363.41</v>
      </c>
      <c r="G205" s="7">
        <v>359.5</v>
      </c>
      <c r="H205" s="7">
        <v>362.98</v>
      </c>
      <c r="I205" s="7">
        <v>367.1</v>
      </c>
      <c r="J205" s="31">
        <v>360.66</v>
      </c>
      <c r="K205" s="7">
        <v>359.76</v>
      </c>
    </row>
    <row r="206" spans="2:11">
      <c r="B206" s="36">
        <v>35278</v>
      </c>
      <c r="C206" s="26"/>
      <c r="D206" s="7">
        <v>360.03</v>
      </c>
      <c r="E206" s="31">
        <v>360.35</v>
      </c>
      <c r="F206" s="7"/>
      <c r="G206" s="7">
        <v>360.9</v>
      </c>
      <c r="H206" s="7">
        <v>360.02</v>
      </c>
      <c r="I206" s="7">
        <v>368.7</v>
      </c>
      <c r="J206" s="31">
        <v>357.06</v>
      </c>
      <c r="K206" s="7">
        <v>354.11</v>
      </c>
    </row>
    <row r="207" spans="2:11">
      <c r="B207" s="36">
        <v>35309</v>
      </c>
      <c r="C207" s="26"/>
      <c r="D207" s="7">
        <v>360.29</v>
      </c>
      <c r="E207" s="31">
        <v>360.55</v>
      </c>
      <c r="F207" s="7"/>
      <c r="G207" s="7">
        <v>361.1</v>
      </c>
      <c r="H207" s="7">
        <v>358.31</v>
      </c>
      <c r="I207" s="7">
        <v>370.4</v>
      </c>
      <c r="J207" s="31">
        <v>357.92</v>
      </c>
      <c r="K207" s="7">
        <v>355.89</v>
      </c>
    </row>
    <row r="208" spans="2:11">
      <c r="B208" s="36">
        <v>35339</v>
      </c>
      <c r="C208" s="26"/>
      <c r="D208" s="7">
        <v>360.49</v>
      </c>
      <c r="E208" s="31">
        <v>360.54</v>
      </c>
      <c r="F208" s="7"/>
      <c r="G208" s="7">
        <v>361.2</v>
      </c>
      <c r="H208" s="7">
        <v>359.28</v>
      </c>
      <c r="I208" s="7">
        <v>369.9</v>
      </c>
      <c r="J208" s="31"/>
      <c r="K208" s="7">
        <v>362.34</v>
      </c>
    </row>
    <row r="209" spans="2:11">
      <c r="B209" s="36">
        <v>35370</v>
      </c>
      <c r="C209" s="26"/>
      <c r="D209" s="7">
        <v>360.48</v>
      </c>
      <c r="E209" s="31">
        <v>360.49</v>
      </c>
      <c r="F209" s="7"/>
      <c r="G209" s="7">
        <v>362.12</v>
      </c>
      <c r="H209" s="7">
        <v>360.84</v>
      </c>
      <c r="I209" s="7">
        <v>368.5</v>
      </c>
      <c r="J209" s="31"/>
      <c r="K209" s="7">
        <v>364.22</v>
      </c>
    </row>
    <row r="210" spans="2:11">
      <c r="B210" s="36">
        <v>35400</v>
      </c>
      <c r="C210" s="26"/>
      <c r="D210" s="7">
        <v>360.45</v>
      </c>
      <c r="E210" s="31">
        <v>360.18</v>
      </c>
      <c r="F210" s="7"/>
      <c r="G210" s="7">
        <v>362.31</v>
      </c>
      <c r="H210" s="7">
        <v>362.44</v>
      </c>
      <c r="I210" s="7">
        <v>370.6</v>
      </c>
      <c r="J210" s="31">
        <v>365.87</v>
      </c>
      <c r="K210" s="7">
        <v>364.6</v>
      </c>
    </row>
    <row r="211" spans="2:11">
      <c r="B211" s="36">
        <v>35431</v>
      </c>
      <c r="C211" s="26"/>
      <c r="D211" s="7">
        <v>360.42</v>
      </c>
      <c r="E211" s="31">
        <v>359.94</v>
      </c>
      <c r="F211" s="7"/>
      <c r="G211" s="7">
        <v>362.57</v>
      </c>
      <c r="H211" s="7">
        <v>363.89</v>
      </c>
      <c r="I211" s="7">
        <v>371.2</v>
      </c>
      <c r="J211" s="31">
        <v>366.23</v>
      </c>
      <c r="K211" s="7">
        <v>366.2</v>
      </c>
    </row>
    <row r="212" spans="2:11">
      <c r="B212" s="36">
        <v>35462</v>
      </c>
      <c r="C212" s="26"/>
      <c r="D212" s="7">
        <v>360.25</v>
      </c>
      <c r="E212" s="31">
        <v>360.05</v>
      </c>
      <c r="F212" s="7"/>
      <c r="G212" s="7">
        <v>363.82</v>
      </c>
      <c r="H212" s="7">
        <v>364.7</v>
      </c>
      <c r="I212" s="7">
        <v>373.4</v>
      </c>
      <c r="J212" s="31">
        <v>365.34</v>
      </c>
      <c r="K212" s="7">
        <v>367.79</v>
      </c>
    </row>
    <row r="213" spans="2:11">
      <c r="B213" s="36">
        <v>35490</v>
      </c>
      <c r="C213" s="26"/>
      <c r="D213" s="7">
        <v>360.32</v>
      </c>
      <c r="E213" s="31">
        <v>360.27</v>
      </c>
      <c r="F213" s="7"/>
      <c r="G213" s="7">
        <v>363.97</v>
      </c>
      <c r="H213" s="7">
        <v>365.63</v>
      </c>
      <c r="I213" s="7">
        <v>372.4</v>
      </c>
      <c r="J213" s="31">
        <v>366.52</v>
      </c>
      <c r="K213" s="7">
        <v>368.55</v>
      </c>
    </row>
    <row r="214" spans="2:11">
      <c r="B214" s="36">
        <v>35521</v>
      </c>
      <c r="C214" s="26"/>
      <c r="D214" s="7">
        <v>360.52</v>
      </c>
      <c r="E214" s="31">
        <v>360.39</v>
      </c>
      <c r="F214" s="7"/>
      <c r="G214" s="7">
        <v>362.01</v>
      </c>
      <c r="H214" s="7">
        <v>366.45</v>
      </c>
      <c r="I214" s="7">
        <v>373.3</v>
      </c>
      <c r="J214" s="31">
        <v>367.52</v>
      </c>
      <c r="K214" s="7">
        <v>368.44</v>
      </c>
    </row>
    <row r="215" spans="2:11">
      <c r="B215" s="36">
        <v>35551</v>
      </c>
      <c r="C215" s="26"/>
      <c r="D215" s="7">
        <v>360.62</v>
      </c>
      <c r="E215" s="31">
        <v>360.6</v>
      </c>
      <c r="F215" s="7"/>
      <c r="G215" s="7">
        <v>361.32</v>
      </c>
      <c r="H215" s="7">
        <v>366.47</v>
      </c>
      <c r="I215" s="7">
        <v>372.5</v>
      </c>
      <c r="J215" s="31">
        <v>367.9</v>
      </c>
      <c r="K215" s="7">
        <v>367.83</v>
      </c>
    </row>
    <row r="216" spans="2:11">
      <c r="B216" s="36">
        <v>35582</v>
      </c>
      <c r="C216" s="26"/>
      <c r="D216" s="7">
        <v>360.8</v>
      </c>
      <c r="E216" s="31">
        <v>360.87</v>
      </c>
      <c r="F216" s="7"/>
      <c r="G216" s="7">
        <v>362.12</v>
      </c>
      <c r="H216" s="7">
        <v>364.7</v>
      </c>
      <c r="I216" s="7">
        <v>371.9</v>
      </c>
      <c r="J216" s="31">
        <v>365.63</v>
      </c>
      <c r="K216" s="7">
        <v>365.17</v>
      </c>
    </row>
    <row r="217" spans="2:11">
      <c r="B217" s="36">
        <v>35612</v>
      </c>
      <c r="C217" s="26"/>
      <c r="D217" s="7">
        <v>361.05</v>
      </c>
      <c r="E217" s="31">
        <v>361.22</v>
      </c>
      <c r="F217" s="7"/>
      <c r="G217" s="7">
        <v>362.15</v>
      </c>
      <c r="H217" s="7">
        <v>362.08</v>
      </c>
      <c r="I217" s="7">
        <v>370.7</v>
      </c>
      <c r="J217" s="31">
        <v>359.63</v>
      </c>
      <c r="K217" s="7">
        <v>358.92</v>
      </c>
    </row>
    <row r="218" spans="2:11">
      <c r="B218" s="36">
        <v>35643</v>
      </c>
      <c r="C218" s="26"/>
      <c r="D218" s="7">
        <v>361.34</v>
      </c>
      <c r="E218" s="31">
        <v>361.56</v>
      </c>
      <c r="F218" s="7"/>
      <c r="G218" s="7">
        <v>362.03</v>
      </c>
      <c r="H218" s="7">
        <v>360.78</v>
      </c>
      <c r="I218" s="7">
        <v>368.5</v>
      </c>
      <c r="J218" s="31">
        <v>356.95</v>
      </c>
      <c r="K218" s="7">
        <v>354.21</v>
      </c>
    </row>
    <row r="219" spans="2:11">
      <c r="B219" s="36">
        <v>35674</v>
      </c>
      <c r="C219" s="26"/>
      <c r="D219" s="7">
        <v>361.53</v>
      </c>
      <c r="E219" s="31">
        <v>361.87</v>
      </c>
      <c r="F219" s="7"/>
      <c r="G219" s="7">
        <v>362.49</v>
      </c>
      <c r="H219" s="7">
        <v>360.3</v>
      </c>
      <c r="I219" s="7">
        <v>365</v>
      </c>
      <c r="J219" s="31">
        <v>361.72</v>
      </c>
      <c r="K219" s="7">
        <v>356</v>
      </c>
    </row>
    <row r="220" spans="2:11">
      <c r="B220" s="36">
        <v>35704</v>
      </c>
      <c r="C220" s="26"/>
      <c r="D220" s="7">
        <v>361.67</v>
      </c>
      <c r="E220" s="31">
        <v>362</v>
      </c>
      <c r="F220" s="7"/>
      <c r="G220" s="7">
        <v>363.5</v>
      </c>
      <c r="H220" s="7">
        <v>361.47</v>
      </c>
      <c r="I220" s="7">
        <v>366.9</v>
      </c>
      <c r="J220" s="31">
        <v>365.49</v>
      </c>
      <c r="K220" s="7">
        <v>361.29</v>
      </c>
    </row>
    <row r="221" spans="2:11">
      <c r="B221" s="36">
        <v>35735</v>
      </c>
      <c r="C221" s="26"/>
      <c r="D221" s="7">
        <v>361.61</v>
      </c>
      <c r="E221" s="31">
        <v>361.93</v>
      </c>
      <c r="F221" s="7"/>
      <c r="G221" s="7">
        <v>364.32</v>
      </c>
      <c r="H221" s="7">
        <v>363.36</v>
      </c>
      <c r="I221" s="7">
        <v>371.5</v>
      </c>
      <c r="J221" s="31">
        <v>365.13</v>
      </c>
      <c r="K221" s="7">
        <v>365.56</v>
      </c>
    </row>
    <row r="222" spans="2:11">
      <c r="B222" s="36">
        <v>35765</v>
      </c>
      <c r="C222" s="26"/>
      <c r="D222" s="7">
        <v>361.41</v>
      </c>
      <c r="E222" s="31">
        <v>361.95</v>
      </c>
      <c r="F222" s="7"/>
      <c r="G222" s="7">
        <v>364.65</v>
      </c>
      <c r="H222" s="7">
        <v>365.05</v>
      </c>
      <c r="I222" s="7">
        <v>371.8</v>
      </c>
      <c r="J222" s="31">
        <v>365.26</v>
      </c>
      <c r="K222" s="7">
        <v>368.94</v>
      </c>
    </row>
    <row r="223" spans="2:11">
      <c r="B223" s="36">
        <v>35796</v>
      </c>
      <c r="C223" s="26"/>
      <c r="D223" s="7">
        <v>361.58</v>
      </c>
      <c r="E223" s="31">
        <v>361.94</v>
      </c>
      <c r="F223" s="7"/>
      <c r="G223" s="7">
        <v>364.88</v>
      </c>
      <c r="H223" s="7">
        <v>366.25</v>
      </c>
      <c r="I223" s="7">
        <v>372.8</v>
      </c>
      <c r="J223" s="9"/>
      <c r="K223" s="7">
        <v>369.77</v>
      </c>
    </row>
    <row r="224" spans="2:11">
      <c r="B224" s="36">
        <v>35827</v>
      </c>
      <c r="C224" s="26"/>
      <c r="D224" s="7">
        <v>361.92</v>
      </c>
      <c r="E224" s="31">
        <v>362.03</v>
      </c>
      <c r="F224" s="7"/>
      <c r="G224" s="7">
        <v>365.56</v>
      </c>
      <c r="H224" s="7">
        <v>367.04</v>
      </c>
      <c r="I224" s="7">
        <v>373.7</v>
      </c>
      <c r="J224" s="9"/>
      <c r="K224" s="7">
        <v>369.56</v>
      </c>
    </row>
    <row r="225" spans="2:11">
      <c r="B225" s="36">
        <v>35855</v>
      </c>
      <c r="C225" s="26"/>
      <c r="D225" s="7">
        <v>362.05</v>
      </c>
      <c r="E225" s="31">
        <v>362.4</v>
      </c>
      <c r="F225" s="7"/>
      <c r="G225" s="7">
        <v>366.28</v>
      </c>
      <c r="H225" s="7"/>
      <c r="I225" s="7">
        <v>373.8</v>
      </c>
      <c r="J225" s="9"/>
      <c r="K225" s="7">
        <v>369.75</v>
      </c>
    </row>
    <row r="226" spans="2:11">
      <c r="B226" s="36">
        <v>35886</v>
      </c>
      <c r="C226" s="26"/>
      <c r="D226" s="7">
        <v>362.33</v>
      </c>
      <c r="E226" s="31">
        <v>362.73</v>
      </c>
      <c r="F226" s="7"/>
      <c r="G226" s="7">
        <v>365.59</v>
      </c>
      <c r="H226" s="7"/>
      <c r="I226" s="7">
        <v>372.8</v>
      </c>
      <c r="J226" s="9"/>
      <c r="K226" s="7">
        <v>369.73</v>
      </c>
    </row>
    <row r="227" spans="2:11">
      <c r="B227" s="36">
        <v>35916</v>
      </c>
      <c r="C227" s="26"/>
      <c r="D227" s="7">
        <v>362.86</v>
      </c>
      <c r="E227" s="31">
        <v>363.09</v>
      </c>
      <c r="F227" s="7"/>
      <c r="G227" s="7">
        <v>364.72</v>
      </c>
      <c r="H227" s="7"/>
      <c r="I227" s="7">
        <v>369.9</v>
      </c>
      <c r="J227" s="9"/>
      <c r="K227" s="7">
        <v>370.13</v>
      </c>
    </row>
    <row r="228" spans="2:11">
      <c r="B228" s="36">
        <v>35947</v>
      </c>
      <c r="C228" s="26"/>
      <c r="D228" s="7">
        <v>363.32</v>
      </c>
      <c r="E228" s="31">
        <v>363.5</v>
      </c>
      <c r="F228" s="7"/>
      <c r="G228" s="7">
        <v>364.75</v>
      </c>
      <c r="H228" s="7"/>
      <c r="I228" s="7">
        <v>365.9</v>
      </c>
      <c r="J228" s="9"/>
      <c r="K228" s="7">
        <v>368.41</v>
      </c>
    </row>
    <row r="229" spans="2:11">
      <c r="B229" s="36">
        <v>35977</v>
      </c>
      <c r="C229" s="26"/>
      <c r="D229" s="7">
        <v>363.8</v>
      </c>
      <c r="E229" s="31">
        <v>364.03</v>
      </c>
      <c r="F229" s="7"/>
      <c r="G229" s="7">
        <v>365.3</v>
      </c>
      <c r="H229" s="7"/>
      <c r="I229" s="7">
        <v>364.7</v>
      </c>
      <c r="J229" s="9"/>
      <c r="K229" s="7">
        <v>362.36</v>
      </c>
    </row>
    <row r="230" spans="2:11">
      <c r="B230" s="36">
        <v>36008</v>
      </c>
      <c r="C230" s="26"/>
      <c r="D230" s="7">
        <v>364.35</v>
      </c>
      <c r="E230" s="31">
        <v>364.7</v>
      </c>
      <c r="F230" s="7"/>
      <c r="G230" s="7">
        <v>365.92</v>
      </c>
      <c r="H230" s="7">
        <v>364.97</v>
      </c>
      <c r="I230" s="7">
        <v>368.2</v>
      </c>
      <c r="J230" s="9"/>
      <c r="K230" s="7">
        <v>357.91</v>
      </c>
    </row>
    <row r="231" spans="2:11">
      <c r="B231" s="36">
        <v>36039</v>
      </c>
      <c r="C231" s="26"/>
      <c r="D231" s="7">
        <v>364.65</v>
      </c>
      <c r="E231" s="31">
        <v>365.01</v>
      </c>
      <c r="F231" s="7"/>
      <c r="G231" s="7">
        <v>365.78</v>
      </c>
      <c r="H231" s="7">
        <v>364.09</v>
      </c>
      <c r="I231" s="7">
        <v>368.8</v>
      </c>
      <c r="J231" s="9"/>
      <c r="K231" s="7">
        <v>360.05</v>
      </c>
    </row>
    <row r="232" spans="2:11">
      <c r="B232" s="36">
        <v>36069</v>
      </c>
      <c r="C232" s="26"/>
      <c r="D232" s="7">
        <v>364.81</v>
      </c>
      <c r="E232" s="31">
        <v>364.99</v>
      </c>
      <c r="F232" s="7"/>
      <c r="G232" s="7">
        <v>365.35</v>
      </c>
      <c r="H232" s="7">
        <v>364.15</v>
      </c>
      <c r="I232" s="7">
        <v>371.2</v>
      </c>
      <c r="J232" s="9"/>
      <c r="K232" s="7">
        <v>364.78</v>
      </c>
    </row>
    <row r="233" spans="2:11">
      <c r="B233" s="36">
        <v>36100</v>
      </c>
      <c r="C233" s="26"/>
      <c r="D233" s="7">
        <v>364.95</v>
      </c>
      <c r="E233" s="31">
        <v>364.93</v>
      </c>
      <c r="F233" s="7">
        <v>366.19</v>
      </c>
      <c r="G233" s="7">
        <v>365.73</v>
      </c>
      <c r="H233" s="7">
        <v>366.71</v>
      </c>
      <c r="I233" s="7">
        <v>370</v>
      </c>
      <c r="J233" s="9"/>
      <c r="K233" s="7">
        <v>368</v>
      </c>
    </row>
    <row r="234" spans="2:11">
      <c r="B234" s="36">
        <v>36130</v>
      </c>
      <c r="C234" s="26"/>
      <c r="D234" s="7">
        <v>364.95</v>
      </c>
      <c r="E234" s="31">
        <v>364.85</v>
      </c>
      <c r="F234" s="7">
        <v>366.66</v>
      </c>
      <c r="G234" s="7">
        <v>366.17</v>
      </c>
      <c r="H234" s="7">
        <v>369.27</v>
      </c>
      <c r="I234" s="7">
        <v>371.7</v>
      </c>
      <c r="J234" s="9"/>
      <c r="K234" s="7">
        <v>370.54</v>
      </c>
    </row>
    <row r="235" spans="2:11">
      <c r="B235" s="36">
        <v>36161</v>
      </c>
      <c r="C235" s="26"/>
      <c r="D235" s="7">
        <v>364.91</v>
      </c>
      <c r="E235" s="31">
        <v>364.91</v>
      </c>
      <c r="F235" s="7">
        <v>367.41</v>
      </c>
      <c r="G235" s="7">
        <v>366.32</v>
      </c>
      <c r="H235" s="7">
        <v>369.77</v>
      </c>
      <c r="I235" s="7">
        <v>374.1</v>
      </c>
      <c r="J235" s="9"/>
      <c r="K235" s="7">
        <v>372.72</v>
      </c>
    </row>
    <row r="236" spans="2:11">
      <c r="B236" s="36">
        <v>36192</v>
      </c>
      <c r="C236" s="26"/>
      <c r="D236" s="7">
        <v>364.91</v>
      </c>
      <c r="E236" s="31">
        <v>364.97</v>
      </c>
      <c r="F236" s="7">
        <v>368.56</v>
      </c>
      <c r="G236" s="7">
        <v>367.58</v>
      </c>
      <c r="H236" s="7">
        <v>370.08</v>
      </c>
      <c r="I236" s="7">
        <v>375</v>
      </c>
      <c r="J236" s="9"/>
      <c r="K236" s="7">
        <v>373.33</v>
      </c>
    </row>
    <row r="237" spans="2:11">
      <c r="B237" s="36">
        <v>36220</v>
      </c>
      <c r="C237" s="26"/>
      <c r="D237" s="7">
        <v>364.96</v>
      </c>
      <c r="E237" s="31">
        <v>364.84</v>
      </c>
      <c r="F237" s="7">
        <v>369.83</v>
      </c>
      <c r="G237" s="7">
        <v>368.27</v>
      </c>
      <c r="H237" s="7">
        <v>371.06</v>
      </c>
      <c r="I237" s="7">
        <v>375.8</v>
      </c>
      <c r="J237" s="9"/>
      <c r="K237" s="7">
        <v>373.68</v>
      </c>
    </row>
    <row r="238" spans="2:11">
      <c r="B238" s="36">
        <v>36251</v>
      </c>
      <c r="C238" s="26"/>
      <c r="D238" s="7">
        <v>365.11</v>
      </c>
      <c r="E238" s="31">
        <v>364.85</v>
      </c>
      <c r="F238" s="7">
        <v>370.18</v>
      </c>
      <c r="G238" s="7">
        <v>366.38</v>
      </c>
      <c r="H238" s="7">
        <v>371.09</v>
      </c>
      <c r="I238" s="7">
        <v>375.8</v>
      </c>
      <c r="J238" s="9"/>
      <c r="K238" s="7">
        <v>373.86</v>
      </c>
    </row>
    <row r="239" spans="2:11">
      <c r="B239" s="36">
        <v>36281</v>
      </c>
      <c r="C239" s="26"/>
      <c r="D239" s="7">
        <v>365.23</v>
      </c>
      <c r="E239" s="31">
        <v>365.06</v>
      </c>
      <c r="F239" s="7">
        <v>368.75</v>
      </c>
      <c r="G239" s="7">
        <v>365.48</v>
      </c>
      <c r="H239" s="7">
        <v>370.83</v>
      </c>
      <c r="I239" s="7">
        <v>375</v>
      </c>
      <c r="J239" s="9"/>
      <c r="K239" s="7">
        <v>372.7</v>
      </c>
    </row>
    <row r="240" spans="2:11">
      <c r="B240" s="36">
        <v>36312</v>
      </c>
      <c r="C240" s="26"/>
      <c r="D240" s="7">
        <v>365.38</v>
      </c>
      <c r="E240" s="31">
        <v>365.36</v>
      </c>
      <c r="F240" s="7">
        <v>368.37</v>
      </c>
      <c r="G240" s="7">
        <v>366.21</v>
      </c>
      <c r="H240" s="7">
        <v>370.64</v>
      </c>
      <c r="I240" s="7">
        <v>375.1</v>
      </c>
      <c r="J240" s="9"/>
      <c r="K240" s="7">
        <v>369.63</v>
      </c>
    </row>
    <row r="241" spans="2:11">
      <c r="B241" s="36">
        <v>36342</v>
      </c>
      <c r="C241" s="26"/>
      <c r="D241" s="7">
        <v>365.73</v>
      </c>
      <c r="E241" s="31">
        <v>365.68</v>
      </c>
      <c r="F241" s="7">
        <v>368.61</v>
      </c>
      <c r="G241" s="7">
        <v>366.63</v>
      </c>
      <c r="H241" s="7">
        <v>368.3</v>
      </c>
      <c r="I241" s="7">
        <v>367.9</v>
      </c>
      <c r="J241" s="9"/>
      <c r="K241" s="7">
        <v>363.89</v>
      </c>
    </row>
    <row r="242" spans="2:11">
      <c r="B242" s="36">
        <v>36373</v>
      </c>
      <c r="C242" s="26"/>
      <c r="D242" s="7">
        <v>366.13</v>
      </c>
      <c r="E242" s="31">
        <v>366.11</v>
      </c>
      <c r="F242" s="7">
        <v>367.66</v>
      </c>
      <c r="G242" s="7">
        <v>366.81</v>
      </c>
      <c r="H242" s="7">
        <v>364.85</v>
      </c>
      <c r="I242" s="7">
        <v>370.6</v>
      </c>
      <c r="J242" s="9"/>
      <c r="K242" s="7">
        <v>359.2</v>
      </c>
    </row>
    <row r="243" spans="2:11">
      <c r="B243" s="36">
        <v>36404</v>
      </c>
      <c r="C243" s="26"/>
      <c r="D243" s="7">
        <v>366.37</v>
      </c>
      <c r="E243" s="31">
        <v>366.4</v>
      </c>
      <c r="F243" s="7">
        <v>367.02</v>
      </c>
      <c r="G243" s="7">
        <v>366.98</v>
      </c>
      <c r="H243" s="7">
        <v>364.32</v>
      </c>
      <c r="I243" s="7">
        <v>373.4</v>
      </c>
      <c r="J243" s="9"/>
      <c r="K243" s="7">
        <v>362</v>
      </c>
    </row>
    <row r="244" spans="2:11">
      <c r="B244" s="36">
        <v>36434</v>
      </c>
      <c r="C244" s="26"/>
      <c r="D244" s="7">
        <v>366.38</v>
      </c>
      <c r="E244" s="31">
        <v>366.45</v>
      </c>
      <c r="F244" s="7">
        <v>367.24</v>
      </c>
      <c r="G244" s="7">
        <v>366.89</v>
      </c>
      <c r="H244" s="7">
        <v>365.54</v>
      </c>
      <c r="I244" s="7">
        <v>374.5</v>
      </c>
      <c r="J244" s="9"/>
      <c r="K244" s="7">
        <v>366.34</v>
      </c>
    </row>
    <row r="245" spans="2:11">
      <c r="B245" s="36">
        <v>36465</v>
      </c>
      <c r="C245" s="26"/>
      <c r="D245" s="7">
        <v>366.39</v>
      </c>
      <c r="E245" s="31">
        <v>366.46</v>
      </c>
      <c r="F245" s="7">
        <v>367.8</v>
      </c>
      <c r="G245" s="7">
        <v>366.68</v>
      </c>
      <c r="H245" s="7">
        <v>367.08</v>
      </c>
      <c r="I245" s="7">
        <v>375.6</v>
      </c>
      <c r="J245" s="9"/>
      <c r="K245" s="7">
        <v>369</v>
      </c>
    </row>
    <row r="246" spans="2:11">
      <c r="B246" s="36">
        <v>36495</v>
      </c>
      <c r="C246" s="26"/>
      <c r="D246" s="7">
        <v>366.21</v>
      </c>
      <c r="E246" s="31">
        <v>366.48</v>
      </c>
      <c r="F246" s="7">
        <v>368.45</v>
      </c>
      <c r="G246" s="7">
        <v>367.33</v>
      </c>
      <c r="H246" s="7">
        <v>368.72</v>
      </c>
      <c r="I246" s="7">
        <v>375.6</v>
      </c>
      <c r="J246" s="9"/>
      <c r="K246" s="7">
        <v>371.71</v>
      </c>
    </row>
    <row r="247" spans="2:11">
      <c r="B247" s="36">
        <v>36526</v>
      </c>
      <c r="C247" s="26"/>
      <c r="D247" s="7">
        <v>365.85</v>
      </c>
      <c r="E247" s="31">
        <v>366.43</v>
      </c>
      <c r="F247" s="7">
        <v>369.15</v>
      </c>
      <c r="G247" s="7">
        <v>368.47</v>
      </c>
      <c r="H247" s="7">
        <v>370.17</v>
      </c>
      <c r="I247" s="7">
        <v>376.9</v>
      </c>
      <c r="J247" s="9"/>
      <c r="K247" s="7">
        <v>373.12</v>
      </c>
    </row>
    <row r="248" spans="2:11">
      <c r="B248" s="36">
        <v>36557</v>
      </c>
      <c r="C248" s="26"/>
      <c r="D248" s="7">
        <v>365.88</v>
      </c>
      <c r="E248" s="31">
        <v>366.26</v>
      </c>
      <c r="F248" s="7">
        <v>369.9</v>
      </c>
      <c r="G248" s="7">
        <v>369.96</v>
      </c>
      <c r="H248" s="7">
        <v>371.09</v>
      </c>
      <c r="I248" s="7">
        <v>376.1</v>
      </c>
      <c r="J248" s="9"/>
      <c r="K248" s="7">
        <v>373.94</v>
      </c>
    </row>
    <row r="249" spans="2:11">
      <c r="B249" s="36">
        <v>36586</v>
      </c>
      <c r="C249" s="26"/>
      <c r="D249" s="7">
        <v>366.06</v>
      </c>
      <c r="E249" s="31">
        <v>366.2</v>
      </c>
      <c r="F249" s="7">
        <v>370.92</v>
      </c>
      <c r="G249" s="7">
        <v>369.71</v>
      </c>
      <c r="H249" s="7">
        <v>371.95</v>
      </c>
      <c r="I249" s="7">
        <v>375.8</v>
      </c>
      <c r="J249" s="9"/>
      <c r="K249" s="7">
        <v>374.64</v>
      </c>
    </row>
    <row r="250" spans="2:11">
      <c r="B250" s="36">
        <v>36617</v>
      </c>
      <c r="C250" s="26"/>
      <c r="D250" s="7">
        <v>366.19</v>
      </c>
      <c r="E250" s="31">
        <v>366.21</v>
      </c>
      <c r="F250" s="7">
        <v>372.21</v>
      </c>
      <c r="G250" s="7">
        <v>367.76</v>
      </c>
      <c r="H250" s="7">
        <v>373.15</v>
      </c>
      <c r="I250" s="7">
        <v>376.6</v>
      </c>
      <c r="J250" s="9"/>
      <c r="K250" s="7">
        <v>374.28</v>
      </c>
    </row>
    <row r="251" spans="2:11">
      <c r="B251" s="36">
        <v>36647</v>
      </c>
      <c r="C251" s="26"/>
      <c r="D251" s="7">
        <v>366.26</v>
      </c>
      <c r="E251" s="31">
        <v>366.25</v>
      </c>
      <c r="F251" s="7">
        <v>371.96</v>
      </c>
      <c r="G251" s="7">
        <v>367.03</v>
      </c>
      <c r="H251" s="7">
        <v>373.34</v>
      </c>
      <c r="I251" s="7">
        <v>374.3</v>
      </c>
      <c r="J251" s="9"/>
      <c r="K251" s="7">
        <v>373.6</v>
      </c>
    </row>
    <row r="252" spans="2:11">
      <c r="B252" s="36">
        <v>36678</v>
      </c>
      <c r="C252" s="26"/>
      <c r="D252" s="7">
        <v>366.46</v>
      </c>
      <c r="E252" s="31">
        <v>366.55</v>
      </c>
      <c r="F252" s="7">
        <v>370.32</v>
      </c>
      <c r="G252" s="7">
        <v>367.46</v>
      </c>
      <c r="H252" s="7">
        <v>371.89</v>
      </c>
      <c r="I252" s="7">
        <v>368.9</v>
      </c>
      <c r="J252" s="9"/>
      <c r="K252" s="7">
        <v>371.69</v>
      </c>
    </row>
    <row r="253" spans="2:11">
      <c r="B253" s="36">
        <v>36708</v>
      </c>
      <c r="C253" s="26"/>
      <c r="D253" s="7">
        <v>366.9</v>
      </c>
      <c r="E253" s="31">
        <v>367.03</v>
      </c>
      <c r="F253" s="7">
        <v>369.65</v>
      </c>
      <c r="G253" s="7">
        <v>367.55</v>
      </c>
      <c r="H253" s="7">
        <v>369.39</v>
      </c>
      <c r="I253" s="7">
        <v>365.4</v>
      </c>
      <c r="J253" s="9"/>
      <c r="K253" s="7">
        <v>366.38</v>
      </c>
    </row>
    <row r="254" spans="2:11">
      <c r="B254" s="36">
        <v>36739</v>
      </c>
      <c r="C254" s="26"/>
      <c r="D254" s="7">
        <v>367.28</v>
      </c>
      <c r="E254" s="31">
        <v>367.35</v>
      </c>
      <c r="F254" s="7">
        <v>369.24</v>
      </c>
      <c r="G254" s="7">
        <v>367.29</v>
      </c>
      <c r="H254" s="7">
        <v>366.69</v>
      </c>
      <c r="I254" s="7">
        <v>366.6</v>
      </c>
      <c r="J254" s="9"/>
      <c r="K254" s="7">
        <v>360.86</v>
      </c>
    </row>
    <row r="255" spans="2:11">
      <c r="B255" s="36">
        <v>36770</v>
      </c>
      <c r="C255" s="26"/>
      <c r="D255" s="7">
        <v>367.48</v>
      </c>
      <c r="E255" s="31">
        <v>367.5</v>
      </c>
      <c r="F255" s="7">
        <v>368.6</v>
      </c>
      <c r="G255" s="7">
        <v>367.42</v>
      </c>
      <c r="H255" s="7">
        <v>366.83</v>
      </c>
      <c r="I255" s="7">
        <v>368.9</v>
      </c>
      <c r="J255" s="9"/>
      <c r="K255" s="7">
        <v>362.89</v>
      </c>
    </row>
    <row r="256" spans="2:11">
      <c r="B256" s="36">
        <v>36800</v>
      </c>
      <c r="C256" s="26"/>
      <c r="D256" s="7">
        <v>367.63</v>
      </c>
      <c r="E256" s="31">
        <v>367.61</v>
      </c>
      <c r="F256" s="7">
        <v>368.62</v>
      </c>
      <c r="G256" s="7">
        <v>368.12</v>
      </c>
      <c r="H256" s="7">
        <v>368.36</v>
      </c>
      <c r="I256" s="7">
        <v>374</v>
      </c>
      <c r="J256" s="9"/>
      <c r="K256" s="7">
        <v>369.39</v>
      </c>
    </row>
    <row r="257" spans="2:11">
      <c r="B257" s="36">
        <v>36831</v>
      </c>
      <c r="C257" s="26"/>
      <c r="D257" s="7">
        <v>367.69</v>
      </c>
      <c r="E257" s="31">
        <v>367.66</v>
      </c>
      <c r="F257" s="7">
        <v>369.19</v>
      </c>
      <c r="G257" s="7">
        <v>369.02</v>
      </c>
      <c r="H257" s="7">
        <v>369.53</v>
      </c>
      <c r="I257" s="7">
        <v>372.5</v>
      </c>
      <c r="J257" s="9"/>
      <c r="K257" s="7">
        <v>373.2</v>
      </c>
    </row>
    <row r="258" spans="2:11">
      <c r="B258" s="36">
        <v>36861</v>
      </c>
      <c r="C258" s="26"/>
      <c r="D258" s="7">
        <v>367.5</v>
      </c>
      <c r="E258" s="31">
        <v>367.51</v>
      </c>
      <c r="F258" s="7">
        <v>370.11</v>
      </c>
      <c r="G258" s="7">
        <v>369.9</v>
      </c>
      <c r="H258" s="7">
        <v>370.76</v>
      </c>
      <c r="I258" s="7">
        <v>370.7</v>
      </c>
      <c r="J258" s="9"/>
      <c r="K258" s="7">
        <v>374.77</v>
      </c>
    </row>
    <row r="259" spans="2:11">
      <c r="B259" s="36">
        <v>36892</v>
      </c>
      <c r="C259" s="26"/>
      <c r="D259" s="7">
        <v>367.27</v>
      </c>
      <c r="E259" s="31">
        <v>367.35</v>
      </c>
      <c r="F259" s="7">
        <v>370.74</v>
      </c>
      <c r="G259" s="7">
        <v>370.92</v>
      </c>
      <c r="H259" s="7">
        <v>371.8</v>
      </c>
      <c r="I259" s="7">
        <v>376.4</v>
      </c>
      <c r="J259" s="9"/>
      <c r="K259" s="7">
        <v>376.26</v>
      </c>
    </row>
    <row r="260" spans="2:11">
      <c r="B260" s="36">
        <v>36923</v>
      </c>
      <c r="C260" s="26"/>
      <c r="D260" s="7">
        <v>367.22</v>
      </c>
      <c r="E260" s="31">
        <v>367.42</v>
      </c>
      <c r="F260" s="7">
        <v>371.25</v>
      </c>
      <c r="G260" s="7">
        <v>370.8</v>
      </c>
      <c r="H260" s="7">
        <v>372.34</v>
      </c>
      <c r="I260" s="7">
        <v>376.5</v>
      </c>
      <c r="J260" s="9"/>
      <c r="K260" s="7">
        <v>376.54</v>
      </c>
    </row>
    <row r="261" spans="2:11">
      <c r="B261" s="36">
        <v>36951</v>
      </c>
      <c r="C261" s="26"/>
      <c r="D261" s="7">
        <v>367.38</v>
      </c>
      <c r="E261" s="31">
        <v>367.48</v>
      </c>
      <c r="F261" s="7"/>
      <c r="G261" s="7">
        <v>369.59</v>
      </c>
      <c r="H261" s="7">
        <v>373.54</v>
      </c>
      <c r="I261" s="7">
        <v>376.8</v>
      </c>
      <c r="J261" s="9"/>
      <c r="K261" s="7">
        <v>376.5</v>
      </c>
    </row>
    <row r="262" spans="2:11">
      <c r="B262" s="36">
        <v>36982</v>
      </c>
      <c r="C262" s="26"/>
      <c r="D262" s="7">
        <v>367.69</v>
      </c>
      <c r="E262" s="31">
        <v>367.57</v>
      </c>
      <c r="F262" s="7"/>
      <c r="G262" s="7">
        <v>368.63</v>
      </c>
      <c r="H262" s="7">
        <v>375.23</v>
      </c>
      <c r="I262" s="7">
        <v>375.9</v>
      </c>
      <c r="J262" s="9"/>
      <c r="K262" s="7">
        <v>376.64</v>
      </c>
    </row>
    <row r="263" spans="2:11">
      <c r="B263" s="36">
        <v>37012</v>
      </c>
      <c r="C263" s="26"/>
      <c r="D263" s="7">
        <v>367.95</v>
      </c>
      <c r="E263" s="31">
        <v>367.83</v>
      </c>
      <c r="F263" s="7"/>
      <c r="G263" s="7">
        <v>368.63</v>
      </c>
      <c r="H263" s="7">
        <v>375.49</v>
      </c>
      <c r="I263" s="7">
        <v>374.2</v>
      </c>
      <c r="J263" s="9"/>
      <c r="K263" s="7">
        <v>375.88</v>
      </c>
    </row>
    <row r="264" spans="2:11">
      <c r="B264" s="36">
        <v>37043</v>
      </c>
      <c r="C264" s="26"/>
      <c r="D264" s="7">
        <v>368.27</v>
      </c>
      <c r="E264" s="31">
        <v>368.17</v>
      </c>
      <c r="F264" s="7"/>
      <c r="G264" s="7">
        <v>369.21</v>
      </c>
      <c r="H264" s="7">
        <v>373.05</v>
      </c>
      <c r="I264" s="7">
        <v>369.8</v>
      </c>
      <c r="J264" s="9"/>
      <c r="K264" s="7">
        <v>372.92</v>
      </c>
    </row>
    <row r="265" spans="2:11">
      <c r="B265" s="36">
        <v>37073</v>
      </c>
      <c r="C265" s="26"/>
      <c r="D265" s="7">
        <v>368.81</v>
      </c>
      <c r="E265" s="31">
        <v>368.56</v>
      </c>
      <c r="F265" s="7"/>
      <c r="G265" s="7">
        <v>369.81</v>
      </c>
      <c r="H265" s="7">
        <v>370.18</v>
      </c>
      <c r="I265" s="7">
        <v>366.5</v>
      </c>
      <c r="J265" s="9"/>
      <c r="K265" s="7">
        <v>366.64</v>
      </c>
    </row>
    <row r="266" spans="2:11">
      <c r="B266" s="36">
        <v>37104</v>
      </c>
      <c r="C266" s="26"/>
      <c r="D266" s="7">
        <v>369.33</v>
      </c>
      <c r="E266" s="31">
        <v>369.1</v>
      </c>
      <c r="F266" s="7"/>
      <c r="G266" s="7">
        <v>370.09</v>
      </c>
      <c r="H266" s="7">
        <v>368.4</v>
      </c>
      <c r="I266" s="7">
        <v>370.3</v>
      </c>
      <c r="J266" s="9"/>
      <c r="K266" s="7">
        <v>361.32</v>
      </c>
    </row>
    <row r="267" spans="2:11">
      <c r="B267" s="36">
        <v>37135</v>
      </c>
      <c r="C267" s="26"/>
      <c r="D267" s="7">
        <v>369.7</v>
      </c>
      <c r="E267" s="31">
        <v>369.55</v>
      </c>
      <c r="F267" s="7"/>
      <c r="G267" s="7">
        <v>370.15</v>
      </c>
      <c r="H267" s="7">
        <v>367.61</v>
      </c>
      <c r="I267" s="7">
        <v>371.4</v>
      </c>
      <c r="J267" s="9"/>
      <c r="K267" s="7">
        <v>362.88</v>
      </c>
    </row>
    <row r="268" spans="2:11">
      <c r="B268" s="36">
        <v>37165</v>
      </c>
      <c r="C268" s="26"/>
      <c r="D268" s="7">
        <v>369.96</v>
      </c>
      <c r="E268" s="31">
        <v>369.62</v>
      </c>
      <c r="F268" s="7"/>
      <c r="G268" s="7">
        <v>370.36</v>
      </c>
      <c r="H268" s="7">
        <v>369.08</v>
      </c>
      <c r="I268" s="7">
        <v>371.8</v>
      </c>
      <c r="J268" s="9"/>
      <c r="K268" s="7">
        <v>368.72</v>
      </c>
    </row>
    <row r="269" spans="2:11">
      <c r="B269" s="36">
        <v>37196</v>
      </c>
      <c r="C269" s="26"/>
      <c r="D269" s="7">
        <v>370.08</v>
      </c>
      <c r="E269" s="31">
        <v>369.46</v>
      </c>
      <c r="F269" s="7"/>
      <c r="G269" s="7">
        <v>370.06</v>
      </c>
      <c r="H269" s="7">
        <v>371.86</v>
      </c>
      <c r="I269" s="7">
        <v>366.8</v>
      </c>
      <c r="J269" s="9"/>
      <c r="K269" s="7">
        <v>372.56</v>
      </c>
    </row>
    <row r="270" spans="2:11">
      <c r="B270" s="36">
        <v>37226</v>
      </c>
      <c r="C270" s="26"/>
      <c r="D270" s="7">
        <v>369.8</v>
      </c>
      <c r="E270" s="31">
        <v>369.38</v>
      </c>
      <c r="F270" s="7">
        <v>371.88</v>
      </c>
      <c r="G270" s="7">
        <v>370.09</v>
      </c>
      <c r="H270" s="7">
        <v>372.42</v>
      </c>
      <c r="I270" s="7">
        <v>378.3</v>
      </c>
      <c r="J270" s="9"/>
      <c r="K270" s="7">
        <v>374.52</v>
      </c>
    </row>
    <row r="271" spans="2:11">
      <c r="B271" s="36">
        <v>37257</v>
      </c>
      <c r="C271" s="26"/>
      <c r="D271" s="7">
        <v>369.29</v>
      </c>
      <c r="E271" s="31">
        <v>369.39</v>
      </c>
      <c r="F271" s="7">
        <v>372.33</v>
      </c>
      <c r="G271" s="7">
        <v>371.97</v>
      </c>
      <c r="H271" s="7">
        <v>373.06</v>
      </c>
      <c r="I271" s="7">
        <v>375.9</v>
      </c>
      <c r="J271" s="9"/>
      <c r="K271" s="7">
        <v>376.25</v>
      </c>
    </row>
    <row r="272" spans="2:11">
      <c r="B272" s="36">
        <v>37288</v>
      </c>
      <c r="C272" s="26"/>
      <c r="D272" s="7">
        <v>369.16</v>
      </c>
      <c r="E272" s="31">
        <v>369.46</v>
      </c>
      <c r="F272" s="7">
        <v>372.73</v>
      </c>
      <c r="G272" s="7">
        <v>373.47</v>
      </c>
      <c r="H272" s="7">
        <v>375.17</v>
      </c>
      <c r="I272" s="7">
        <v>377.5</v>
      </c>
      <c r="J272" s="9"/>
      <c r="K272" s="7">
        <v>377.45</v>
      </c>
    </row>
    <row r="273" spans="2:11">
      <c r="B273" s="36">
        <v>37316</v>
      </c>
      <c r="C273" s="26"/>
      <c r="D273" s="7">
        <v>369.41</v>
      </c>
      <c r="E273" s="31">
        <v>369.5</v>
      </c>
      <c r="F273" s="7">
        <v>373.81</v>
      </c>
      <c r="G273" s="7">
        <v>372.85</v>
      </c>
      <c r="H273" s="7">
        <v>375.79</v>
      </c>
      <c r="I273" s="7">
        <v>375.9</v>
      </c>
      <c r="J273" s="9"/>
      <c r="K273" s="7">
        <v>377.83</v>
      </c>
    </row>
    <row r="274" spans="2:11">
      <c r="B274" s="36">
        <v>37347</v>
      </c>
      <c r="C274" s="26"/>
      <c r="D274" s="7">
        <v>369.63</v>
      </c>
      <c r="E274" s="31">
        <v>369.71</v>
      </c>
      <c r="F274" s="7">
        <v>374.48</v>
      </c>
      <c r="G274" s="7">
        <v>371.35</v>
      </c>
      <c r="H274" s="7">
        <v>375.54</v>
      </c>
      <c r="I274" s="7">
        <v>377.9</v>
      </c>
      <c r="J274" s="9"/>
      <c r="K274" s="7">
        <v>377.34</v>
      </c>
    </row>
    <row r="275" spans="2:11">
      <c r="B275" s="36">
        <v>37377</v>
      </c>
      <c r="C275" s="26"/>
      <c r="D275" s="7">
        <v>369.86</v>
      </c>
      <c r="E275" s="31">
        <v>369.99</v>
      </c>
      <c r="F275" s="7">
        <v>374.11</v>
      </c>
      <c r="G275" s="7">
        <v>370.86</v>
      </c>
      <c r="H275" s="7">
        <v>374.83</v>
      </c>
      <c r="I275" s="7">
        <v>375.9</v>
      </c>
      <c r="J275" s="9"/>
      <c r="K275" s="7">
        <v>376.11</v>
      </c>
    </row>
    <row r="276" spans="2:11">
      <c r="B276" s="36">
        <v>37408</v>
      </c>
      <c r="C276" s="26"/>
      <c r="D276" s="7">
        <v>370.28</v>
      </c>
      <c r="E276" s="31">
        <v>370.39</v>
      </c>
      <c r="F276" s="7">
        <v>373.61</v>
      </c>
      <c r="G276" s="7">
        <v>371.69</v>
      </c>
      <c r="H276" s="7">
        <v>373.35</v>
      </c>
      <c r="I276" s="7">
        <v>371.7</v>
      </c>
      <c r="J276" s="9"/>
      <c r="K276" s="7">
        <v>373.68</v>
      </c>
    </row>
    <row r="277" spans="2:11">
      <c r="B277" s="36">
        <v>37438</v>
      </c>
      <c r="C277" s="26"/>
      <c r="D277" s="7">
        <v>370.79</v>
      </c>
      <c r="E277" s="31">
        <v>371.04</v>
      </c>
      <c r="F277" s="7">
        <v>373.52</v>
      </c>
      <c r="G277" s="7">
        <v>372.27</v>
      </c>
      <c r="H277" s="7">
        <v>371.69</v>
      </c>
      <c r="I277" s="7">
        <v>370.1</v>
      </c>
      <c r="J277" s="9"/>
      <c r="K277" s="7">
        <v>368.26</v>
      </c>
    </row>
    <row r="278" spans="2:11">
      <c r="B278" s="36">
        <v>37469</v>
      </c>
      <c r="C278" s="26"/>
      <c r="D278" s="7">
        <v>371.34</v>
      </c>
      <c r="E278" s="31">
        <v>371.51</v>
      </c>
      <c r="F278" s="7">
        <v>373.29</v>
      </c>
      <c r="G278" s="7">
        <v>372.39</v>
      </c>
      <c r="H278" s="7">
        <v>369.79</v>
      </c>
      <c r="I278" s="7">
        <v>371.2</v>
      </c>
      <c r="J278" s="9"/>
      <c r="K278" s="7">
        <v>363.39</v>
      </c>
    </row>
    <row r="279" spans="2:11">
      <c r="B279" s="36">
        <v>37500</v>
      </c>
      <c r="C279" s="26"/>
      <c r="D279" s="7">
        <v>371.74</v>
      </c>
      <c r="E279" s="31">
        <v>371.74</v>
      </c>
      <c r="F279" s="7">
        <v>372.78</v>
      </c>
      <c r="G279" s="7">
        <v>372.5</v>
      </c>
      <c r="H279" s="7">
        <v>369.05</v>
      </c>
      <c r="I279" s="7">
        <v>372.7</v>
      </c>
      <c r="J279" s="9"/>
      <c r="K279" s="7">
        <v>364.61</v>
      </c>
    </row>
    <row r="280" spans="2:11">
      <c r="B280" s="36">
        <v>37530</v>
      </c>
      <c r="C280" s="26"/>
      <c r="D280" s="7">
        <v>371.89</v>
      </c>
      <c r="E280" s="31">
        <v>371.81</v>
      </c>
      <c r="F280" s="7">
        <v>372.83</v>
      </c>
      <c r="G280" s="7">
        <v>372.87</v>
      </c>
      <c r="H280" s="7">
        <v>370.07</v>
      </c>
      <c r="I280" s="7">
        <v>371.8</v>
      </c>
      <c r="J280" s="9"/>
      <c r="K280" s="7">
        <v>370.31</v>
      </c>
    </row>
    <row r="281" spans="2:11">
      <c r="B281" s="36">
        <v>37561</v>
      </c>
      <c r="C281" s="26"/>
      <c r="D281" s="7">
        <v>371.93</v>
      </c>
      <c r="E281" s="31">
        <v>371.71</v>
      </c>
      <c r="F281" s="7">
        <v>373.21</v>
      </c>
      <c r="G281" s="7">
        <v>373.26</v>
      </c>
      <c r="H281" s="7">
        <v>371.79</v>
      </c>
      <c r="I281" s="7">
        <v>372</v>
      </c>
      <c r="J281" s="9"/>
      <c r="K281" s="7">
        <v>375.47</v>
      </c>
    </row>
    <row r="282" spans="2:11">
      <c r="B282" s="36">
        <v>37591</v>
      </c>
      <c r="C282" s="26"/>
      <c r="D282" s="7">
        <v>371.79</v>
      </c>
      <c r="E282" s="31">
        <v>371.55</v>
      </c>
      <c r="F282" s="7">
        <v>373.8</v>
      </c>
      <c r="G282" s="7">
        <v>373.72</v>
      </c>
      <c r="H282" s="7">
        <v>373.18</v>
      </c>
      <c r="I282" s="7">
        <v>379</v>
      </c>
      <c r="J282" s="9"/>
      <c r="K282" s="7">
        <v>378.31</v>
      </c>
    </row>
    <row r="283" spans="2:11">
      <c r="B283" s="36">
        <v>37622</v>
      </c>
      <c r="C283" s="26"/>
      <c r="D283" s="7">
        <v>371.61</v>
      </c>
      <c r="E283" s="31">
        <v>371.52</v>
      </c>
      <c r="F283" s="7">
        <v>374.66</v>
      </c>
      <c r="G283" s="7">
        <v>374.69</v>
      </c>
      <c r="H283" s="7">
        <v>373.57</v>
      </c>
      <c r="I283" s="7">
        <v>374.9</v>
      </c>
      <c r="J283" s="9"/>
      <c r="K283" s="7">
        <v>378.92</v>
      </c>
    </row>
    <row r="284" spans="2:11">
      <c r="B284" s="36">
        <v>37653</v>
      </c>
      <c r="C284" s="26"/>
      <c r="D284" s="7">
        <v>371.61</v>
      </c>
      <c r="E284" s="31">
        <v>371.69</v>
      </c>
      <c r="F284" s="7">
        <v>375.24</v>
      </c>
      <c r="G284" s="7">
        <v>375.6</v>
      </c>
      <c r="H284" s="7">
        <v>373.84</v>
      </c>
      <c r="I284" s="7">
        <v>380.9</v>
      </c>
      <c r="J284" s="9"/>
      <c r="K284" s="7">
        <v>379.33</v>
      </c>
    </row>
    <row r="285" spans="2:11">
      <c r="B285" s="36">
        <v>37681</v>
      </c>
      <c r="C285" s="26"/>
      <c r="D285" s="7">
        <v>371.71</v>
      </c>
      <c r="E285" s="31">
        <v>371.87</v>
      </c>
      <c r="F285" s="7">
        <v>375.54</v>
      </c>
      <c r="G285" s="7">
        <v>376.15</v>
      </c>
      <c r="H285" s="7">
        <v>375.16</v>
      </c>
      <c r="I285" s="7">
        <v>380.7</v>
      </c>
      <c r="J285" s="9"/>
      <c r="K285" s="7">
        <v>380.51</v>
      </c>
    </row>
    <row r="286" spans="2:11">
      <c r="B286" s="36">
        <v>37712</v>
      </c>
      <c r="C286" s="26"/>
      <c r="D286" s="7">
        <v>372.01</v>
      </c>
      <c r="E286" s="31">
        <v>372.05</v>
      </c>
      <c r="F286" s="7">
        <v>375.88</v>
      </c>
      <c r="G286" s="7">
        <v>375.38</v>
      </c>
      <c r="H286" s="7">
        <v>377.06</v>
      </c>
      <c r="I286" s="7">
        <v>381.1</v>
      </c>
      <c r="J286" s="9"/>
      <c r="K286" s="7">
        <v>381.41</v>
      </c>
    </row>
    <row r="287" spans="2:11">
      <c r="B287" s="36">
        <v>37742</v>
      </c>
      <c r="C287" s="26"/>
      <c r="D287" s="7">
        <v>372.43</v>
      </c>
      <c r="E287" s="31">
        <v>372.38</v>
      </c>
      <c r="F287" s="7">
        <v>376.2</v>
      </c>
      <c r="G287" s="7">
        <v>373.6</v>
      </c>
      <c r="H287" s="7">
        <v>377.92</v>
      </c>
      <c r="I287" s="7">
        <v>380.6</v>
      </c>
      <c r="J287" s="9"/>
      <c r="K287" s="7">
        <v>380.29</v>
      </c>
    </row>
    <row r="288" spans="2:11">
      <c r="B288" s="36">
        <v>37773</v>
      </c>
      <c r="C288" s="26"/>
      <c r="D288" s="7">
        <v>372.72</v>
      </c>
      <c r="E288" s="31">
        <v>372.66</v>
      </c>
      <c r="F288" s="7">
        <v>376.36</v>
      </c>
      <c r="G288" s="7">
        <v>373.59</v>
      </c>
      <c r="H288" s="7">
        <v>377.18</v>
      </c>
      <c r="I288" s="7">
        <v>377.3</v>
      </c>
      <c r="J288" s="9"/>
      <c r="K288" s="7">
        <v>377.55</v>
      </c>
    </row>
    <row r="289" spans="2:11">
      <c r="B289" s="36">
        <v>37803</v>
      </c>
      <c r="C289" s="26"/>
      <c r="D289" s="7">
        <v>373.05</v>
      </c>
      <c r="E289" s="31">
        <v>373.11</v>
      </c>
      <c r="F289" s="7">
        <v>376.12</v>
      </c>
      <c r="G289" s="7">
        <v>374.56</v>
      </c>
      <c r="H289" s="7">
        <v>374.96</v>
      </c>
      <c r="I289" s="7">
        <v>370.1</v>
      </c>
      <c r="J289" s="9"/>
      <c r="K289" s="7">
        <v>372.32</v>
      </c>
    </row>
    <row r="290" spans="2:11">
      <c r="B290" s="36">
        <v>37834</v>
      </c>
      <c r="C290" s="26"/>
      <c r="D290" s="7">
        <v>373.59</v>
      </c>
      <c r="E290" s="31">
        <v>373.76</v>
      </c>
      <c r="F290" s="7">
        <v>375.6</v>
      </c>
      <c r="G290" s="7">
        <v>374.67</v>
      </c>
      <c r="H290" s="7">
        <v>372.54</v>
      </c>
      <c r="I290" s="7">
        <v>372.1</v>
      </c>
      <c r="J290" s="9"/>
      <c r="K290" s="7">
        <v>367.41</v>
      </c>
    </row>
    <row r="291" spans="2:11">
      <c r="B291" s="36">
        <v>37865</v>
      </c>
      <c r="C291" s="26"/>
      <c r="D291" s="7">
        <v>373.88</v>
      </c>
      <c r="E291" s="31">
        <v>374.05</v>
      </c>
      <c r="F291" s="7">
        <v>375.01</v>
      </c>
      <c r="G291" s="7">
        <v>374.21</v>
      </c>
      <c r="H291" s="7">
        <v>371.59</v>
      </c>
      <c r="I291" s="7">
        <v>375.3</v>
      </c>
      <c r="J291" s="9"/>
      <c r="K291" s="7">
        <v>369.16</v>
      </c>
    </row>
    <row r="292" spans="2:11">
      <c r="B292" s="36">
        <v>37895</v>
      </c>
      <c r="C292" s="26"/>
      <c r="D292" s="7">
        <v>373.86</v>
      </c>
      <c r="E292" s="31">
        <v>373.87</v>
      </c>
      <c r="F292" s="7">
        <v>374.68</v>
      </c>
      <c r="G292" s="7">
        <v>374.2</v>
      </c>
      <c r="H292" s="7">
        <v>372.37</v>
      </c>
      <c r="I292" s="7">
        <v>378.2</v>
      </c>
      <c r="J292" s="9"/>
      <c r="K292" s="7">
        <v>375.8</v>
      </c>
    </row>
    <row r="293" spans="2:11">
      <c r="B293" s="36">
        <v>37926</v>
      </c>
      <c r="C293" s="26"/>
      <c r="D293" s="7">
        <v>373.86</v>
      </c>
      <c r="E293" s="31">
        <v>373.68</v>
      </c>
      <c r="F293" s="7">
        <v>375.11</v>
      </c>
      <c r="G293" s="7">
        <v>374.94</v>
      </c>
      <c r="H293" s="7">
        <v>374.51</v>
      </c>
      <c r="I293" s="7">
        <v>382.4</v>
      </c>
      <c r="J293" s="9"/>
      <c r="K293" s="7">
        <v>379.66</v>
      </c>
    </row>
    <row r="294" spans="2:11">
      <c r="B294" s="36">
        <v>37956</v>
      </c>
      <c r="C294" s="26"/>
      <c r="D294" s="7">
        <v>373.86</v>
      </c>
      <c r="E294" s="31">
        <v>373.58</v>
      </c>
      <c r="F294" s="7">
        <v>376.18</v>
      </c>
      <c r="G294" s="7">
        <v>375.72</v>
      </c>
      <c r="H294" s="7">
        <v>375.59</v>
      </c>
      <c r="I294" s="7">
        <v>381.7</v>
      </c>
      <c r="J294" s="9"/>
      <c r="K294" s="7">
        <v>380.51</v>
      </c>
    </row>
    <row r="295" spans="2:11">
      <c r="B295" s="36">
        <v>37987</v>
      </c>
      <c r="C295" s="26"/>
      <c r="D295" s="7">
        <v>373.62</v>
      </c>
      <c r="E295" s="31">
        <v>373.52</v>
      </c>
      <c r="F295" s="7">
        <v>376.89</v>
      </c>
      <c r="G295" s="7">
        <v>376.82</v>
      </c>
      <c r="H295" s="7">
        <v>376.27</v>
      </c>
      <c r="I295" s="7">
        <v>382.1</v>
      </c>
      <c r="J295" s="9"/>
      <c r="K295" s="7">
        <v>381.16</v>
      </c>
    </row>
    <row r="296" spans="2:11">
      <c r="B296" s="36">
        <v>38018</v>
      </c>
      <c r="C296" s="26"/>
      <c r="D296" s="7">
        <v>373.49</v>
      </c>
      <c r="E296" s="31">
        <v>373.67</v>
      </c>
      <c r="F296" s="7">
        <v>377.44</v>
      </c>
      <c r="G296" s="7">
        <v>377.67</v>
      </c>
      <c r="H296" s="7">
        <v>378.64</v>
      </c>
      <c r="I296" s="7">
        <v>384.8</v>
      </c>
      <c r="J296" s="9"/>
      <c r="K296" s="7">
        <v>381.76</v>
      </c>
    </row>
    <row r="297" spans="2:11">
      <c r="B297" s="36">
        <v>38047</v>
      </c>
      <c r="C297" s="26"/>
      <c r="D297" s="7">
        <v>373.78</v>
      </c>
      <c r="E297" s="31">
        <v>373.82</v>
      </c>
      <c r="F297" s="7">
        <v>378.7</v>
      </c>
      <c r="G297" s="7">
        <v>377.67</v>
      </c>
      <c r="H297" s="7">
        <v>378.99</v>
      </c>
      <c r="I297" s="7">
        <v>384.1</v>
      </c>
      <c r="J297" s="9"/>
      <c r="K297" s="7">
        <v>383.06</v>
      </c>
    </row>
    <row r="298" spans="2:11">
      <c r="B298" s="36">
        <v>38078</v>
      </c>
      <c r="C298" s="26"/>
      <c r="D298" s="7">
        <v>374.02</v>
      </c>
      <c r="E298" s="31">
        <v>373.88</v>
      </c>
      <c r="F298" s="7">
        <v>379.32</v>
      </c>
      <c r="G298" s="7">
        <v>376.15</v>
      </c>
      <c r="H298" s="7">
        <v>378.76</v>
      </c>
      <c r="I298" s="7">
        <v>384.3</v>
      </c>
      <c r="J298" s="9"/>
      <c r="K298" s="7">
        <v>383.59</v>
      </c>
    </row>
    <row r="299" spans="2:11">
      <c r="B299" s="36">
        <v>38108</v>
      </c>
      <c r="C299" s="26"/>
      <c r="D299" s="7">
        <v>374.23</v>
      </c>
      <c r="E299" s="31">
        <v>374.22</v>
      </c>
      <c r="F299" s="7">
        <v>378.47</v>
      </c>
      <c r="G299" s="7">
        <v>374.97</v>
      </c>
      <c r="H299" s="7">
        <v>379.36</v>
      </c>
      <c r="I299" s="7">
        <v>380.3</v>
      </c>
      <c r="J299" s="9"/>
      <c r="K299" s="7">
        <v>382.37</v>
      </c>
    </row>
    <row r="300" spans="2:11">
      <c r="B300" s="36">
        <v>38139</v>
      </c>
      <c r="C300" s="26"/>
      <c r="D300" s="7">
        <v>374.63</v>
      </c>
      <c r="E300" s="31">
        <v>374.67</v>
      </c>
      <c r="F300" s="7">
        <v>377.82</v>
      </c>
      <c r="G300" s="7">
        <v>375.4</v>
      </c>
      <c r="H300" s="7">
        <v>378.89</v>
      </c>
      <c r="I300" s="7">
        <v>378.5</v>
      </c>
      <c r="J300" s="9"/>
      <c r="K300" s="7">
        <v>379.83</v>
      </c>
    </row>
    <row r="301" spans="2:11">
      <c r="B301" s="36">
        <v>38169</v>
      </c>
      <c r="C301" s="26"/>
      <c r="D301" s="7">
        <v>375.04</v>
      </c>
      <c r="E301" s="31">
        <v>375.05</v>
      </c>
      <c r="F301" s="7">
        <v>377.72</v>
      </c>
      <c r="G301" s="7">
        <v>376.01</v>
      </c>
      <c r="H301" s="7">
        <v>376.67</v>
      </c>
      <c r="I301" s="7">
        <v>375</v>
      </c>
      <c r="J301" s="9"/>
      <c r="K301" s="7">
        <v>373.83</v>
      </c>
    </row>
    <row r="302" spans="2:11">
      <c r="B302" s="36">
        <v>38200</v>
      </c>
      <c r="C302" s="26"/>
      <c r="D302" s="7">
        <v>375.49</v>
      </c>
      <c r="E302" s="31">
        <v>375.46</v>
      </c>
      <c r="F302" s="7">
        <v>376.95</v>
      </c>
      <c r="G302" s="7">
        <v>376.08</v>
      </c>
      <c r="H302" s="7">
        <v>373.6</v>
      </c>
      <c r="I302" s="7">
        <v>377.8</v>
      </c>
      <c r="J302" s="9"/>
      <c r="K302" s="7">
        <v>368.51</v>
      </c>
    </row>
    <row r="303" spans="2:11">
      <c r="B303" s="36">
        <v>38231</v>
      </c>
      <c r="C303" s="26"/>
      <c r="D303" s="7">
        <v>375.69</v>
      </c>
      <c r="E303" s="31">
        <v>375.55</v>
      </c>
      <c r="F303" s="7">
        <v>376.29</v>
      </c>
      <c r="G303" s="7">
        <v>376.08</v>
      </c>
      <c r="H303" s="7">
        <v>371.97</v>
      </c>
      <c r="I303" s="7">
        <v>374.4</v>
      </c>
      <c r="J303" s="9"/>
      <c r="K303" s="7">
        <v>369.84</v>
      </c>
    </row>
    <row r="304" spans="2:11">
      <c r="B304" s="36">
        <v>38261</v>
      </c>
      <c r="C304" s="26"/>
      <c r="D304" s="7">
        <v>375.72</v>
      </c>
      <c r="E304" s="31">
        <v>375.52</v>
      </c>
      <c r="F304" s="7">
        <v>376.33</v>
      </c>
      <c r="G304" s="7">
        <v>376.03</v>
      </c>
      <c r="H304" s="7">
        <v>373.51</v>
      </c>
      <c r="I304" s="7">
        <v>377.3</v>
      </c>
      <c r="J304" s="9"/>
      <c r="K304" s="7">
        <v>375.11</v>
      </c>
    </row>
    <row r="305" spans="2:11">
      <c r="B305" s="36">
        <v>38292</v>
      </c>
      <c r="C305" s="26"/>
      <c r="D305" s="7">
        <v>375.73</v>
      </c>
      <c r="E305" s="31">
        <v>375.72</v>
      </c>
      <c r="F305" s="7">
        <v>376.77</v>
      </c>
      <c r="G305" s="7">
        <v>375.93</v>
      </c>
      <c r="H305" s="7">
        <v>376.75</v>
      </c>
      <c r="I305" s="7">
        <v>378.2</v>
      </c>
      <c r="J305" s="9"/>
      <c r="K305" s="7">
        <v>378.84</v>
      </c>
    </row>
    <row r="306" spans="2:11">
      <c r="B306" s="36">
        <v>38322</v>
      </c>
      <c r="C306" s="26"/>
      <c r="D306" s="7">
        <v>375.53</v>
      </c>
      <c r="E306" s="31">
        <v>375.68</v>
      </c>
      <c r="F306" s="7">
        <v>377.63</v>
      </c>
      <c r="G306" s="7">
        <v>376.77</v>
      </c>
      <c r="H306" s="7">
        <v>378.45</v>
      </c>
      <c r="I306" s="7">
        <v>382.7</v>
      </c>
      <c r="J306" s="9"/>
      <c r="K306" s="7">
        <v>381.78</v>
      </c>
    </row>
    <row r="307" spans="2:11">
      <c r="B307" s="36">
        <v>38353</v>
      </c>
      <c r="C307" s="26"/>
      <c r="D307" s="7">
        <v>375.3</v>
      </c>
      <c r="E307" s="31">
        <v>375.36</v>
      </c>
      <c r="F307" s="7">
        <v>378.66</v>
      </c>
      <c r="G307" s="7">
        <v>378.29</v>
      </c>
      <c r="H307" s="7">
        <v>378.48</v>
      </c>
      <c r="I307" s="7">
        <v>383.7</v>
      </c>
      <c r="J307" s="9"/>
      <c r="K307" s="7">
        <v>382.5</v>
      </c>
    </row>
    <row r="308" spans="2:11">
      <c r="B308" s="36">
        <v>38384</v>
      </c>
      <c r="C308" s="26"/>
      <c r="D308" s="7">
        <v>375.29</v>
      </c>
      <c r="E308" s="31">
        <v>375.29</v>
      </c>
      <c r="F308" s="7">
        <v>379.45</v>
      </c>
      <c r="G308" s="7">
        <v>379.79</v>
      </c>
      <c r="H308" s="7">
        <v>379.99</v>
      </c>
      <c r="I308" s="7">
        <v>385.3</v>
      </c>
      <c r="J308" s="9"/>
      <c r="K308" s="7">
        <v>382.69</v>
      </c>
    </row>
    <row r="309" spans="2:11">
      <c r="B309" s="36">
        <v>38412</v>
      </c>
      <c r="C309" s="26"/>
      <c r="D309" s="7">
        <v>375.35</v>
      </c>
      <c r="E309" s="31">
        <v>375.39</v>
      </c>
      <c r="F309" s="7">
        <v>379.53</v>
      </c>
      <c r="G309" s="7">
        <v>379.78</v>
      </c>
      <c r="H309" s="7">
        <v>380.85</v>
      </c>
      <c r="I309" s="7">
        <v>380.9</v>
      </c>
      <c r="J309" s="9"/>
      <c r="K309" s="7">
        <v>384.11</v>
      </c>
    </row>
    <row r="310" spans="2:11">
      <c r="B310" s="36">
        <v>38443</v>
      </c>
      <c r="C310" s="26"/>
      <c r="D310" s="7">
        <v>375.61</v>
      </c>
      <c r="E310" s="31">
        <v>375.58</v>
      </c>
      <c r="F310" s="7">
        <v>379.53</v>
      </c>
      <c r="G310" s="7">
        <v>377.44</v>
      </c>
      <c r="H310" s="7">
        <v>380.39</v>
      </c>
      <c r="I310" s="7">
        <v>385.8</v>
      </c>
      <c r="J310" s="9"/>
      <c r="K310" s="7">
        <v>384.95</v>
      </c>
    </row>
    <row r="311" spans="2:11">
      <c r="B311" s="36">
        <v>38473</v>
      </c>
      <c r="C311" s="26"/>
      <c r="D311" s="7">
        <v>376.14</v>
      </c>
      <c r="E311" s="31">
        <v>376.15</v>
      </c>
      <c r="F311" s="7">
        <v>380.12</v>
      </c>
      <c r="G311" s="7">
        <v>377.04</v>
      </c>
      <c r="H311" s="7">
        <v>380.69</v>
      </c>
      <c r="I311" s="7">
        <v>383.2</v>
      </c>
      <c r="J311" s="9"/>
      <c r="K311" s="7">
        <v>384.44</v>
      </c>
    </row>
    <row r="312" spans="2:11">
      <c r="B312" s="36">
        <v>38504</v>
      </c>
      <c r="C312" s="26"/>
      <c r="D312" s="7">
        <v>376.68</v>
      </c>
      <c r="E312" s="31">
        <v>376.9</v>
      </c>
      <c r="F312" s="7">
        <v>380.41</v>
      </c>
      <c r="G312" s="7">
        <v>378.05</v>
      </c>
      <c r="H312" s="7">
        <v>378.95</v>
      </c>
      <c r="I312" s="7">
        <v>379.6</v>
      </c>
      <c r="J312" s="9"/>
      <c r="K312" s="7">
        <v>381.44</v>
      </c>
    </row>
    <row r="313" spans="2:11">
      <c r="B313" s="36">
        <v>38534</v>
      </c>
      <c r="C313" s="26"/>
      <c r="D313" s="7">
        <v>377.23</v>
      </c>
      <c r="E313" s="31">
        <v>377.26</v>
      </c>
      <c r="F313" s="7">
        <v>380.02</v>
      </c>
      <c r="G313" s="7">
        <v>378.28</v>
      </c>
      <c r="H313" s="7">
        <v>375.32</v>
      </c>
      <c r="I313" s="7">
        <v>374</v>
      </c>
      <c r="J313" s="9"/>
      <c r="K313" s="7">
        <v>375.51</v>
      </c>
    </row>
    <row r="314" spans="2:11">
      <c r="B314" s="36">
        <v>38565</v>
      </c>
      <c r="C314" s="26"/>
      <c r="D314" s="7">
        <v>377.7</v>
      </c>
      <c r="E314" s="31">
        <v>377.54</v>
      </c>
      <c r="F314" s="7">
        <v>379.38</v>
      </c>
      <c r="G314" s="7">
        <v>378.39</v>
      </c>
      <c r="H314" s="7">
        <v>374.54</v>
      </c>
      <c r="I314" s="7">
        <v>377.9</v>
      </c>
      <c r="J314" s="9"/>
      <c r="K314" s="7">
        <v>370.52</v>
      </c>
    </row>
    <row r="315" spans="2:11">
      <c r="B315" s="36">
        <v>38596</v>
      </c>
      <c r="C315" s="26"/>
      <c r="D315" s="7">
        <v>377.92</v>
      </c>
      <c r="E315" s="31">
        <v>377.69</v>
      </c>
      <c r="F315" s="7">
        <v>378.92</v>
      </c>
      <c r="G315" s="7">
        <v>378.49</v>
      </c>
      <c r="H315" s="7">
        <v>374.47</v>
      </c>
      <c r="I315" s="7">
        <v>375.6</v>
      </c>
      <c r="J315" s="9"/>
      <c r="K315" s="7">
        <v>371.92</v>
      </c>
    </row>
    <row r="316" spans="2:11">
      <c r="B316" s="36">
        <v>38626</v>
      </c>
      <c r="C316" s="26"/>
      <c r="D316" s="7">
        <v>377.99</v>
      </c>
      <c r="E316" s="31">
        <v>377.68</v>
      </c>
      <c r="F316" s="7">
        <v>379.06</v>
      </c>
      <c r="G316" s="7">
        <v>378.62</v>
      </c>
      <c r="H316" s="7">
        <v>375.47</v>
      </c>
      <c r="I316" s="7">
        <v>378.8</v>
      </c>
      <c r="J316" s="9"/>
      <c r="K316" s="7">
        <v>377.5</v>
      </c>
    </row>
    <row r="317" spans="2:11">
      <c r="B317" s="36">
        <v>38657</v>
      </c>
      <c r="C317" s="26"/>
      <c r="D317" s="7">
        <v>377.99</v>
      </c>
      <c r="E317" s="31">
        <v>377.74</v>
      </c>
      <c r="F317" s="7">
        <v>379.47</v>
      </c>
      <c r="G317" s="7">
        <v>378.67</v>
      </c>
      <c r="H317" s="7">
        <v>378.83</v>
      </c>
      <c r="I317" s="7">
        <v>379.9</v>
      </c>
      <c r="J317" s="9"/>
      <c r="K317" s="7">
        <v>381.48</v>
      </c>
    </row>
    <row r="318" spans="2:11">
      <c r="B318" s="36">
        <v>38687</v>
      </c>
      <c r="C318" s="26"/>
      <c r="D318" s="7">
        <v>377.79</v>
      </c>
      <c r="E318" s="31">
        <v>377.79</v>
      </c>
      <c r="F318" s="7">
        <v>380.13</v>
      </c>
      <c r="G318" s="7">
        <v>379.47</v>
      </c>
      <c r="H318" s="7">
        <v>380.86</v>
      </c>
      <c r="I318" s="7">
        <v>382.3</v>
      </c>
      <c r="J318" s="9"/>
      <c r="K318" s="7"/>
    </row>
    <row r="319" spans="2:11">
      <c r="B319" s="36">
        <v>38718</v>
      </c>
      <c r="C319" s="26"/>
      <c r="D319" s="7">
        <v>377.44</v>
      </c>
      <c r="E319" s="31">
        <v>377.87</v>
      </c>
      <c r="F319" s="7">
        <v>381.09</v>
      </c>
      <c r="G319" s="7">
        <v>381.18</v>
      </c>
      <c r="H319" s="7">
        <v>382.11</v>
      </c>
      <c r="I319" s="7">
        <v>385.6</v>
      </c>
      <c r="J319" s="9"/>
      <c r="K319" s="7">
        <v>384.99</v>
      </c>
    </row>
    <row r="320" spans="2:11">
      <c r="B320" s="36">
        <v>38749</v>
      </c>
      <c r="C320" s="26"/>
      <c r="D320" s="7">
        <v>377.44</v>
      </c>
      <c r="E320" s="31">
        <v>377.79</v>
      </c>
      <c r="F320" s="7">
        <v>381.65</v>
      </c>
      <c r="G320" s="7">
        <v>382.08</v>
      </c>
      <c r="H320" s="7">
        <v>383.02</v>
      </c>
      <c r="I320" s="7">
        <v>381.5</v>
      </c>
      <c r="J320" s="9"/>
      <c r="K320" s="7">
        <v>386.83</v>
      </c>
    </row>
    <row r="321" spans="2:11">
      <c r="B321" s="36">
        <v>38777</v>
      </c>
      <c r="C321" s="26"/>
      <c r="D321" s="7">
        <v>377.66</v>
      </c>
      <c r="E321" s="31">
        <v>377.72</v>
      </c>
      <c r="F321" s="7">
        <v>382.53</v>
      </c>
      <c r="G321" s="7">
        <v>381.54</v>
      </c>
      <c r="H321" s="7">
        <v>382.88</v>
      </c>
      <c r="I321" s="7">
        <v>384.2</v>
      </c>
      <c r="J321" s="9"/>
      <c r="K321" s="7">
        <v>387.63</v>
      </c>
    </row>
    <row r="322" spans="2:11">
      <c r="B322" s="36">
        <v>38808</v>
      </c>
      <c r="C322" s="26"/>
      <c r="D322" s="7">
        <v>377.87</v>
      </c>
      <c r="E322" s="31">
        <v>378.04</v>
      </c>
      <c r="F322" s="7">
        <v>383.38</v>
      </c>
      <c r="G322" s="7">
        <v>380.06</v>
      </c>
      <c r="H322" s="7">
        <v>383.2</v>
      </c>
      <c r="I322" s="7">
        <v>386.9</v>
      </c>
      <c r="J322" s="9"/>
      <c r="K322" s="7">
        <v>387.45</v>
      </c>
    </row>
    <row r="323" spans="2:11">
      <c r="B323" s="36">
        <v>38838</v>
      </c>
      <c r="C323" s="26"/>
      <c r="D323" s="7">
        <v>378.17</v>
      </c>
      <c r="E323" s="31">
        <v>378.18</v>
      </c>
      <c r="F323" s="7">
        <v>382.29</v>
      </c>
      <c r="G323" s="7">
        <v>379.1</v>
      </c>
      <c r="H323" s="7">
        <v>383.34</v>
      </c>
      <c r="I323" s="7">
        <v>383.1</v>
      </c>
      <c r="J323" s="9"/>
      <c r="K323" s="7">
        <v>386.59</v>
      </c>
    </row>
    <row r="324" spans="2:11">
      <c r="B324" s="36">
        <v>38869</v>
      </c>
      <c r="C324" s="26"/>
      <c r="D324" s="7">
        <v>378.45</v>
      </c>
      <c r="E324" s="31">
        <v>378.27</v>
      </c>
      <c r="F324" s="7">
        <v>381.19</v>
      </c>
      <c r="G324" s="7">
        <v>379.16</v>
      </c>
      <c r="H324" s="7">
        <v>381.77</v>
      </c>
      <c r="I324" s="7">
        <v>381.8</v>
      </c>
      <c r="J324" s="9"/>
      <c r="K324" s="7">
        <v>383.98</v>
      </c>
    </row>
    <row r="325" spans="2:11">
      <c r="B325" s="36">
        <v>38899</v>
      </c>
      <c r="C325" s="26"/>
      <c r="D325" s="7">
        <v>378.8</v>
      </c>
      <c r="E325" s="31">
        <v>378.72</v>
      </c>
      <c r="F325" s="7">
        <v>381.38</v>
      </c>
      <c r="G325" s="7">
        <v>379.7</v>
      </c>
      <c r="H325" s="7">
        <v>379.62</v>
      </c>
      <c r="I325" s="7">
        <v>379.5</v>
      </c>
      <c r="J325" s="9"/>
      <c r="K325" s="7">
        <v>378.86</v>
      </c>
    </row>
    <row r="326" spans="2:11">
      <c r="B326" s="36">
        <v>38930</v>
      </c>
      <c r="C326" s="26"/>
      <c r="D326" s="7">
        <v>379.18</v>
      </c>
      <c r="E326" s="31">
        <v>379.2</v>
      </c>
      <c r="F326" s="7">
        <v>381.05</v>
      </c>
      <c r="G326" s="7">
        <v>380.08</v>
      </c>
      <c r="H326" s="7">
        <v>378.26</v>
      </c>
      <c r="I326" s="7">
        <v>381.8</v>
      </c>
      <c r="J326" s="9"/>
      <c r="K326" s="7">
        <v>373.76</v>
      </c>
    </row>
    <row r="327" spans="2:11">
      <c r="B327" s="36">
        <v>38961</v>
      </c>
      <c r="C327" s="26"/>
      <c r="D327" s="7">
        <v>379.4</v>
      </c>
      <c r="E327" s="31">
        <v>379.39</v>
      </c>
      <c r="F327" s="7">
        <v>380.64</v>
      </c>
      <c r="G327" s="7">
        <v>380.25</v>
      </c>
      <c r="H327" s="7">
        <v>378.1</v>
      </c>
      <c r="I327" s="7">
        <v>379.7</v>
      </c>
      <c r="J327" s="9"/>
      <c r="K327" s="7">
        <v>374.66</v>
      </c>
    </row>
    <row r="328" spans="2:11">
      <c r="B328" s="36">
        <v>38991</v>
      </c>
      <c r="C328" s="26"/>
      <c r="D328" s="7">
        <v>379.58</v>
      </c>
      <c r="E328" s="31">
        <v>379.43</v>
      </c>
      <c r="F328" s="7">
        <v>380.53</v>
      </c>
      <c r="G328" s="7">
        <v>380.16</v>
      </c>
      <c r="H328" s="7">
        <v>378.96</v>
      </c>
      <c r="I328" s="7">
        <v>381</v>
      </c>
      <c r="J328" s="9"/>
      <c r="K328" s="7">
        <v>379.16</v>
      </c>
    </row>
    <row r="329" spans="2:11">
      <c r="B329" s="36">
        <v>39022</v>
      </c>
      <c r="C329" s="26"/>
      <c r="D329" s="7">
        <v>379.58</v>
      </c>
      <c r="E329" s="31">
        <v>379.52</v>
      </c>
      <c r="F329" s="7">
        <v>380.81</v>
      </c>
      <c r="G329" s="7">
        <v>380.41</v>
      </c>
      <c r="H329" s="7">
        <v>380.61</v>
      </c>
      <c r="I329" s="7">
        <v>379</v>
      </c>
      <c r="J329" s="9"/>
      <c r="K329" s="7">
        <v>384.19</v>
      </c>
    </row>
    <row r="330" spans="2:11">
      <c r="B330" s="36">
        <v>39052</v>
      </c>
      <c r="C330" s="26"/>
      <c r="D330" s="7">
        <v>379.38</v>
      </c>
      <c r="E330" s="31">
        <v>379.43</v>
      </c>
      <c r="F330" s="7">
        <v>381.63</v>
      </c>
      <c r="G330" s="7">
        <v>381.27</v>
      </c>
      <c r="H330" s="7">
        <v>381.85</v>
      </c>
      <c r="I330" s="7">
        <v>382.6</v>
      </c>
      <c r="J330" s="9"/>
      <c r="K330" s="7">
        <v>387.5</v>
      </c>
    </row>
    <row r="331" spans="2:11">
      <c r="B331" s="36">
        <v>39083</v>
      </c>
      <c r="C331" s="26"/>
      <c r="D331" s="7">
        <v>379.28</v>
      </c>
      <c r="E331" s="31">
        <v>379.23</v>
      </c>
      <c r="F331" s="7">
        <v>382.52</v>
      </c>
      <c r="G331" s="7">
        <v>382.36</v>
      </c>
      <c r="H331" s="7">
        <v>382.37</v>
      </c>
      <c r="I331" s="7">
        <v>385.3</v>
      </c>
      <c r="J331" s="9"/>
      <c r="K331" s="7">
        <v>387.67</v>
      </c>
    </row>
    <row r="332" spans="2:11">
      <c r="B332" s="36">
        <v>39114</v>
      </c>
      <c r="C332" s="26"/>
      <c r="D332" s="7">
        <v>379.33</v>
      </c>
      <c r="E332" s="31">
        <v>379.3</v>
      </c>
      <c r="F332" s="7">
        <v>383.2</v>
      </c>
      <c r="G332" s="7">
        <v>382.77</v>
      </c>
      <c r="H332" s="7">
        <v>384.66</v>
      </c>
      <c r="I332" s="7">
        <v>383.55</v>
      </c>
      <c r="J332" s="9"/>
      <c r="K332" s="7">
        <v>387.84</v>
      </c>
    </row>
    <row r="333" spans="2:11">
      <c r="B333" s="36">
        <v>39142</v>
      </c>
      <c r="C333" s="26"/>
      <c r="D333" s="7">
        <v>379.5</v>
      </c>
      <c r="E333" s="31">
        <v>379.46</v>
      </c>
      <c r="F333" s="7">
        <v>384.07</v>
      </c>
      <c r="G333" s="7">
        <v>381.37</v>
      </c>
      <c r="H333" s="7">
        <v>386.32</v>
      </c>
      <c r="I333" s="7">
        <v>388.04</v>
      </c>
      <c r="J333" s="9"/>
      <c r="K333" s="7">
        <v>388.84</v>
      </c>
    </row>
    <row r="334" spans="2:11">
      <c r="B334" s="36">
        <v>39173</v>
      </c>
      <c r="C334" s="26"/>
      <c r="D334" s="7">
        <v>379.86</v>
      </c>
      <c r="E334" s="31">
        <v>379.62</v>
      </c>
      <c r="F334" s="7">
        <v>384.4</v>
      </c>
      <c r="G334" s="7">
        <v>380.65</v>
      </c>
      <c r="H334" s="7">
        <v>385.62</v>
      </c>
      <c r="I334" s="7">
        <v>383.79</v>
      </c>
      <c r="J334" s="9"/>
      <c r="K334" s="7">
        <v>389.09</v>
      </c>
    </row>
    <row r="335" spans="2:11">
      <c r="B335" s="36">
        <v>39203</v>
      </c>
      <c r="C335" s="26"/>
      <c r="D335" s="7">
        <v>380.16</v>
      </c>
      <c r="E335" s="31">
        <v>380.04</v>
      </c>
      <c r="F335" s="7">
        <v>384.01</v>
      </c>
      <c r="G335" s="7">
        <v>381.52</v>
      </c>
      <c r="H335" s="7">
        <v>384.94</v>
      </c>
      <c r="I335" s="7">
        <v>387.18</v>
      </c>
      <c r="J335" s="9"/>
      <c r="K335" s="7">
        <v>388.19</v>
      </c>
    </row>
    <row r="336" spans="2:11">
      <c r="B336" s="36">
        <v>39234</v>
      </c>
      <c r="C336" s="26"/>
      <c r="D336" s="7">
        <v>380.41</v>
      </c>
      <c r="E336" s="31">
        <v>380.39</v>
      </c>
      <c r="F336" s="7">
        <v>384</v>
      </c>
      <c r="G336" s="7">
        <v>381.86</v>
      </c>
      <c r="H336" s="7">
        <v>383.91</v>
      </c>
      <c r="I336" s="7">
        <v>385.29</v>
      </c>
      <c r="J336" s="9"/>
      <c r="K336" s="7">
        <v>384.44</v>
      </c>
    </row>
    <row r="337" spans="2:11">
      <c r="B337" s="36">
        <v>39264</v>
      </c>
      <c r="C337" s="26"/>
      <c r="D337" s="7">
        <v>380.93</v>
      </c>
      <c r="E337" s="31">
        <v>380.77</v>
      </c>
      <c r="F337" s="7">
        <v>384.04</v>
      </c>
      <c r="G337" s="7">
        <v>381.95</v>
      </c>
      <c r="H337" s="7">
        <v>382.24</v>
      </c>
      <c r="I337" s="7">
        <v>378.35</v>
      </c>
      <c r="J337" s="9"/>
      <c r="K337" s="7">
        <v>378.18</v>
      </c>
    </row>
    <row r="338" spans="2:11">
      <c r="B338" s="36">
        <v>39295</v>
      </c>
      <c r="C338" s="26"/>
      <c r="D338" s="7">
        <v>381.44</v>
      </c>
      <c r="E338" s="31">
        <v>381.26</v>
      </c>
      <c r="F338" s="7">
        <v>383.42</v>
      </c>
      <c r="G338" s="7">
        <v>382.23</v>
      </c>
      <c r="H338" s="7">
        <v>380.1</v>
      </c>
      <c r="I338" s="7">
        <v>381.02</v>
      </c>
      <c r="J338" s="9"/>
      <c r="K338" s="7">
        <v>373.72</v>
      </c>
    </row>
    <row r="339" spans="2:11">
      <c r="B339" s="36">
        <v>39326</v>
      </c>
      <c r="C339" s="26"/>
      <c r="D339" s="7">
        <v>381.68</v>
      </c>
      <c r="E339" s="31">
        <v>381.5</v>
      </c>
      <c r="F339" s="7">
        <v>382.86</v>
      </c>
      <c r="G339" s="7">
        <v>382.17</v>
      </c>
      <c r="H339" s="7">
        <v>379.01</v>
      </c>
      <c r="I339" s="7">
        <v>383.78</v>
      </c>
      <c r="J339" s="9"/>
      <c r="K339" s="7">
        <v>375.16</v>
      </c>
    </row>
    <row r="340" spans="2:11">
      <c r="B340" s="36">
        <v>39356</v>
      </c>
      <c r="C340" s="26"/>
      <c r="D340" s="7">
        <v>381.79</v>
      </c>
      <c r="E340" s="31">
        <v>381.6</v>
      </c>
      <c r="F340" s="7">
        <v>383.02</v>
      </c>
      <c r="G340" s="7">
        <v>382.14</v>
      </c>
      <c r="H340" s="7">
        <v>380.97</v>
      </c>
      <c r="I340" s="7">
        <v>385.24</v>
      </c>
      <c r="J340" s="9"/>
      <c r="K340" s="7">
        <v>380.88</v>
      </c>
    </row>
    <row r="341" spans="2:11">
      <c r="B341" s="36">
        <v>39387</v>
      </c>
      <c r="C341" s="26"/>
      <c r="D341" s="7">
        <v>381.85</v>
      </c>
      <c r="E341" s="31">
        <v>381.66</v>
      </c>
      <c r="F341" s="7">
        <v>383.44</v>
      </c>
      <c r="G341" s="7">
        <v>382.58</v>
      </c>
      <c r="H341" s="7">
        <v>383.35</v>
      </c>
      <c r="I341" s="7">
        <v>382.98</v>
      </c>
      <c r="J341" s="9"/>
      <c r="K341" s="7">
        <v>386.32</v>
      </c>
    </row>
    <row r="342" spans="2:11">
      <c r="B342" s="36">
        <v>39417</v>
      </c>
      <c r="C342" s="26"/>
      <c r="D342" s="7">
        <v>381.88</v>
      </c>
      <c r="E342" s="31">
        <v>381.65</v>
      </c>
      <c r="F342" s="7">
        <v>384.05</v>
      </c>
      <c r="G342" s="7">
        <v>383.8</v>
      </c>
      <c r="H342" s="7">
        <v>384.46</v>
      </c>
      <c r="I342" s="7">
        <v>391.3</v>
      </c>
      <c r="J342" s="9"/>
      <c r="K342" s="7">
        <v>388.75</v>
      </c>
    </row>
    <row r="343" spans="2:11">
      <c r="B343" s="36">
        <v>39448</v>
      </c>
      <c r="C343" s="26"/>
      <c r="D343" s="7">
        <v>381.77</v>
      </c>
      <c r="E343" s="31">
        <v>381.68</v>
      </c>
      <c r="F343" s="7">
        <v>384.93</v>
      </c>
      <c r="G343" s="7">
        <v>385.53</v>
      </c>
      <c r="H343" s="7">
        <v>385.78</v>
      </c>
      <c r="I343" s="7">
        <v>389.16</v>
      </c>
      <c r="J343" s="9"/>
      <c r="K343" s="7">
        <v>389.96</v>
      </c>
    </row>
    <row r="344" spans="2:11">
      <c r="B344" s="36">
        <v>39479</v>
      </c>
      <c r="C344" s="26"/>
      <c r="D344" s="7">
        <v>381.68</v>
      </c>
      <c r="E344" s="31">
        <v>381.81</v>
      </c>
      <c r="F344" s="7">
        <v>385.22</v>
      </c>
      <c r="G344" s="7">
        <v>386.51</v>
      </c>
      <c r="H344" s="7">
        <v>387.21</v>
      </c>
      <c r="I344" s="7">
        <v>386.6</v>
      </c>
      <c r="J344" s="9"/>
      <c r="K344" s="7">
        <v>390.82</v>
      </c>
    </row>
    <row r="345" spans="2:11">
      <c r="B345" s="36">
        <v>39508</v>
      </c>
      <c r="C345" s="26"/>
      <c r="D345" s="7">
        <v>381.82</v>
      </c>
      <c r="E345" s="31">
        <v>381.81</v>
      </c>
      <c r="F345" s="7">
        <v>385.54</v>
      </c>
      <c r="G345" s="7">
        <v>385.63</v>
      </c>
      <c r="H345" s="7">
        <v>387.69</v>
      </c>
      <c r="I345" s="7">
        <v>388.2</v>
      </c>
      <c r="J345" s="9"/>
      <c r="K345" s="7">
        <v>391.8</v>
      </c>
    </row>
    <row r="346" spans="2:11">
      <c r="B346" s="36">
        <v>39539</v>
      </c>
      <c r="C346" s="26"/>
      <c r="D346" s="7">
        <v>381.95</v>
      </c>
      <c r="E346" s="31">
        <v>381.79</v>
      </c>
      <c r="F346" s="7">
        <v>386.35</v>
      </c>
      <c r="G346" s="7">
        <v>383.65</v>
      </c>
      <c r="H346" s="7">
        <v>388.27</v>
      </c>
      <c r="I346" s="7">
        <v>390.8</v>
      </c>
      <c r="J346" s="9"/>
      <c r="K346" s="7">
        <v>391.9</v>
      </c>
    </row>
    <row r="347" spans="2:11">
      <c r="B347" s="36">
        <v>39569</v>
      </c>
      <c r="C347" s="26"/>
      <c r="D347" s="7">
        <v>382.02</v>
      </c>
      <c r="E347" s="31">
        <v>381.94</v>
      </c>
      <c r="F347" s="7">
        <v>386.05</v>
      </c>
      <c r="G347" s="7">
        <v>382.8</v>
      </c>
      <c r="H347" s="7">
        <v>388.93</v>
      </c>
      <c r="I347" s="7">
        <v>386.3</v>
      </c>
      <c r="J347" s="9"/>
      <c r="K347" s="7">
        <v>390.41</v>
      </c>
    </row>
    <row r="348" spans="2:11">
      <c r="B348" s="36">
        <v>39600</v>
      </c>
      <c r="C348" s="26"/>
      <c r="D348" s="7">
        <v>382.3</v>
      </c>
      <c r="E348" s="31">
        <v>382.35</v>
      </c>
      <c r="F348" s="7">
        <v>385.47</v>
      </c>
      <c r="G348" s="7">
        <v>383.27</v>
      </c>
      <c r="H348" s="7">
        <v>387.99</v>
      </c>
      <c r="I348" s="7">
        <v>386.2</v>
      </c>
      <c r="J348" s="9"/>
      <c r="K348" s="7">
        <v>387.9</v>
      </c>
    </row>
    <row r="349" spans="2:11">
      <c r="B349" s="36">
        <v>39630</v>
      </c>
      <c r="C349" s="26"/>
      <c r="D349" s="7">
        <v>382.8</v>
      </c>
      <c r="E349" s="31">
        <v>382.91</v>
      </c>
      <c r="F349" s="7">
        <v>385.56</v>
      </c>
      <c r="G349" s="7">
        <v>383.66</v>
      </c>
      <c r="H349" s="7">
        <v>385.34</v>
      </c>
      <c r="I349" s="7">
        <v>381.13</v>
      </c>
      <c r="J349" s="9"/>
      <c r="K349" s="7">
        <v>381.76</v>
      </c>
    </row>
    <row r="350" spans="2:11">
      <c r="B350" s="36">
        <v>39661</v>
      </c>
      <c r="C350" s="26"/>
      <c r="D350" s="7">
        <v>383.28</v>
      </c>
      <c r="E350" s="31">
        <v>383.3</v>
      </c>
      <c r="F350" s="7">
        <v>385.14</v>
      </c>
      <c r="G350" s="7">
        <v>384.05</v>
      </c>
      <c r="H350" s="7">
        <v>382.35</v>
      </c>
      <c r="I350" s="7">
        <v>381.89</v>
      </c>
      <c r="J350" s="9"/>
      <c r="K350" s="7">
        <v>376.65</v>
      </c>
    </row>
    <row r="351" spans="2:11">
      <c r="B351" s="36">
        <v>39692</v>
      </c>
      <c r="C351" s="26"/>
      <c r="D351" s="7">
        <v>383.59</v>
      </c>
      <c r="E351" s="31">
        <v>383.54</v>
      </c>
      <c r="F351" s="7">
        <v>384.48</v>
      </c>
      <c r="G351" s="7">
        <v>384.17</v>
      </c>
      <c r="H351" s="7">
        <v>381.05</v>
      </c>
      <c r="I351" s="7">
        <v>383.61</v>
      </c>
      <c r="J351" s="9"/>
      <c r="K351" s="7">
        <v>377.54</v>
      </c>
    </row>
    <row r="352" spans="2:11">
      <c r="B352" s="36">
        <v>39722</v>
      </c>
      <c r="C352" s="26"/>
      <c r="D352" s="7">
        <v>383.73</v>
      </c>
      <c r="E352" s="31">
        <v>383.62</v>
      </c>
      <c r="F352" s="7">
        <v>384.47</v>
      </c>
      <c r="G352" s="7">
        <v>383.83</v>
      </c>
      <c r="H352" s="7">
        <v>382.68</v>
      </c>
      <c r="I352" s="7">
        <v>383.8</v>
      </c>
      <c r="J352" s="9"/>
      <c r="K352" s="7">
        <v>381.73</v>
      </c>
    </row>
    <row r="353" spans="2:11">
      <c r="B353" s="36">
        <v>39753</v>
      </c>
      <c r="C353" s="26"/>
      <c r="D353" s="7">
        <v>383.76</v>
      </c>
      <c r="E353" s="31">
        <v>383.5</v>
      </c>
      <c r="F353" s="7">
        <v>385.04</v>
      </c>
      <c r="G353" s="7">
        <v>384.28</v>
      </c>
      <c r="H353" s="7">
        <v>385.02</v>
      </c>
      <c r="I353" s="7">
        <v>381.8</v>
      </c>
      <c r="J353" s="9"/>
      <c r="K353" s="7">
        <v>387.09</v>
      </c>
    </row>
    <row r="354" spans="2:11">
      <c r="B354" s="36">
        <v>39783</v>
      </c>
      <c r="C354" s="26"/>
      <c r="D354" s="7">
        <v>383.52</v>
      </c>
      <c r="E354" s="31">
        <v>383.51</v>
      </c>
      <c r="F354" s="7">
        <v>385.8</v>
      </c>
      <c r="G354" s="7">
        <v>385.91</v>
      </c>
      <c r="H354" s="7">
        <v>386.94</v>
      </c>
      <c r="I354" s="7">
        <v>384.48</v>
      </c>
      <c r="J354" s="9"/>
      <c r="K354" s="7">
        <v>390.28</v>
      </c>
    </row>
    <row r="355" spans="2:11">
      <c r="B355" s="36">
        <v>39814</v>
      </c>
      <c r="C355" s="26"/>
      <c r="D355" s="7">
        <v>383.33</v>
      </c>
      <c r="E355" s="31">
        <v>383.94</v>
      </c>
      <c r="F355" s="7">
        <v>386.49</v>
      </c>
      <c r="G355" s="7">
        <v>387</v>
      </c>
      <c r="H355" s="7">
        <v>388.61</v>
      </c>
      <c r="I355" s="9"/>
      <c r="J355" s="9"/>
      <c r="K355" s="7">
        <v>391.17</v>
      </c>
    </row>
    <row r="356" spans="2:11">
      <c r="B356" s="36">
        <v>39845</v>
      </c>
      <c r="C356" s="26"/>
      <c r="D356" s="7">
        <v>383.37</v>
      </c>
      <c r="E356" s="31">
        <v>383.9</v>
      </c>
      <c r="F356" s="7">
        <v>387.61</v>
      </c>
      <c r="G356" s="7">
        <v>387.67</v>
      </c>
      <c r="H356" s="7">
        <v>388.56</v>
      </c>
      <c r="I356" s="9"/>
      <c r="J356" s="9"/>
      <c r="K356" s="7">
        <v>392.04</v>
      </c>
    </row>
    <row r="357" spans="2:11">
      <c r="B357" s="36">
        <v>39873</v>
      </c>
      <c r="C357" s="26"/>
      <c r="D357" s="7">
        <v>383.35</v>
      </c>
      <c r="E357" s="31">
        <v>383.34</v>
      </c>
      <c r="F357" s="7">
        <v>388.55</v>
      </c>
      <c r="G357" s="7">
        <v>387.83</v>
      </c>
      <c r="H357" s="7">
        <v>388.64</v>
      </c>
      <c r="I357" s="9"/>
      <c r="J357" s="9"/>
      <c r="K357" s="7">
        <v>392.78</v>
      </c>
    </row>
    <row r="358" spans="2:11">
      <c r="B358" s="36">
        <v>39904</v>
      </c>
      <c r="C358" s="26"/>
      <c r="D358" s="7">
        <v>383.43</v>
      </c>
      <c r="E358" s="31">
        <v>383.29</v>
      </c>
      <c r="F358" s="7">
        <v>388.22</v>
      </c>
      <c r="G358" s="7">
        <v>385.94</v>
      </c>
      <c r="H358" s="7">
        <v>389.83</v>
      </c>
      <c r="I358" s="9"/>
      <c r="J358" s="9"/>
      <c r="K358" s="7">
        <v>392.79</v>
      </c>
    </row>
    <row r="359" spans="2:11">
      <c r="B359" s="36">
        <v>39934</v>
      </c>
      <c r="C359" s="26"/>
      <c r="D359" s="7">
        <v>383.7</v>
      </c>
      <c r="E359" s="31">
        <v>383.63</v>
      </c>
      <c r="F359" s="7">
        <v>387.69</v>
      </c>
      <c r="G359" s="7">
        <v>384.5</v>
      </c>
      <c r="H359" s="7">
        <v>390.27</v>
      </c>
      <c r="I359" s="9"/>
      <c r="J359" s="9"/>
      <c r="K359" s="7">
        <v>392.17</v>
      </c>
    </row>
    <row r="360" spans="2:11">
      <c r="B360" s="36">
        <v>39965</v>
      </c>
      <c r="C360" s="26"/>
      <c r="D360" s="7">
        <v>384.05</v>
      </c>
      <c r="E360" s="31">
        <v>383.87</v>
      </c>
      <c r="F360" s="7">
        <v>387.73</v>
      </c>
      <c r="G360" s="7">
        <v>384.94</v>
      </c>
      <c r="H360" s="7">
        <v>388.6</v>
      </c>
      <c r="I360" s="9"/>
      <c r="J360" s="9"/>
      <c r="K360" s="7">
        <v>389.19</v>
      </c>
    </row>
    <row r="361" spans="2:11">
      <c r="B361" s="36">
        <v>39995</v>
      </c>
      <c r="C361" s="26"/>
      <c r="D361" s="7">
        <v>384.44</v>
      </c>
      <c r="E361" s="31">
        <v>384.33</v>
      </c>
      <c r="F361" s="7"/>
      <c r="G361" s="7">
        <v>385.13</v>
      </c>
      <c r="H361" s="7">
        <v>385.98</v>
      </c>
      <c r="I361" s="9"/>
      <c r="J361" s="9"/>
      <c r="K361" s="7">
        <v>382.2</v>
      </c>
    </row>
    <row r="362" spans="2:11">
      <c r="B362" s="36">
        <v>40026</v>
      </c>
      <c r="C362" s="26"/>
      <c r="D362" s="7">
        <v>384.81</v>
      </c>
      <c r="E362" s="31">
        <v>384.8</v>
      </c>
      <c r="F362" s="7"/>
      <c r="G362" s="7">
        <v>385.49</v>
      </c>
      <c r="H362" s="7">
        <v>383.83</v>
      </c>
      <c r="I362" s="9"/>
      <c r="J362" s="9"/>
      <c r="K362" s="7">
        <v>377.25</v>
      </c>
    </row>
    <row r="363" spans="2:11">
      <c r="B363" s="36">
        <v>40057</v>
      </c>
      <c r="C363" s="26"/>
      <c r="D363" s="7">
        <v>385.18</v>
      </c>
      <c r="E363" s="31">
        <v>385.01</v>
      </c>
      <c r="F363" s="7"/>
      <c r="G363" s="7">
        <v>385.63</v>
      </c>
      <c r="H363" s="7">
        <v>382.76</v>
      </c>
      <c r="I363" s="9"/>
      <c r="J363" s="9"/>
      <c r="K363" s="7">
        <v>378.33</v>
      </c>
    </row>
    <row r="364" spans="2:11">
      <c r="B364" s="36">
        <v>40087</v>
      </c>
      <c r="C364" s="26"/>
      <c r="D364" s="7">
        <v>385.41</v>
      </c>
      <c r="E364" s="31">
        <v>385.09</v>
      </c>
      <c r="F364" s="7">
        <v>386.16</v>
      </c>
      <c r="G364" s="7">
        <v>385.53</v>
      </c>
      <c r="H364" s="7">
        <v>383.88</v>
      </c>
      <c r="I364" s="9"/>
      <c r="J364" s="9"/>
      <c r="K364" s="7">
        <v>384.72</v>
      </c>
    </row>
    <row r="365" spans="2:11">
      <c r="B365" s="36">
        <v>40118</v>
      </c>
      <c r="C365" s="26"/>
      <c r="D365" s="7">
        <v>385.33</v>
      </c>
      <c r="E365" s="31">
        <v>385.09</v>
      </c>
      <c r="F365" s="7">
        <v>386.42</v>
      </c>
      <c r="G365" s="7">
        <v>386.32</v>
      </c>
      <c r="H365" s="7">
        <v>386.15</v>
      </c>
      <c r="I365" s="9"/>
      <c r="J365" s="9"/>
      <c r="K365" s="7">
        <v>390.31</v>
      </c>
    </row>
    <row r="366" spans="2:11">
      <c r="B366" s="36">
        <v>40148</v>
      </c>
      <c r="C366" s="26"/>
      <c r="D366" s="7">
        <v>385.09</v>
      </c>
      <c r="E366" s="31">
        <v>385.09</v>
      </c>
      <c r="F366" s="7">
        <v>387.32</v>
      </c>
      <c r="G366" s="7">
        <v>387.3</v>
      </c>
      <c r="H366" s="7">
        <v>387.96</v>
      </c>
      <c r="I366" s="9"/>
      <c r="J366" s="9"/>
      <c r="K366" s="9"/>
    </row>
    <row r="367" spans="2:11">
      <c r="B367" s="36">
        <v>40179</v>
      </c>
      <c r="D367" s="9"/>
      <c r="E367" s="9"/>
      <c r="F367" s="9"/>
      <c r="G367" s="9"/>
      <c r="H367" s="9"/>
      <c r="I367" s="9"/>
      <c r="J367" s="9"/>
      <c r="K367" s="9"/>
    </row>
    <row r="368" spans="2:11">
      <c r="B368" s="36">
        <v>40210</v>
      </c>
      <c r="D368" s="9"/>
      <c r="E368" s="9"/>
      <c r="F368" s="9"/>
      <c r="G368" s="9"/>
      <c r="H368" s="9"/>
      <c r="I368" s="9"/>
      <c r="J368" s="9"/>
      <c r="K368" s="9"/>
    </row>
    <row r="369" spans="2:11">
      <c r="B369" s="36">
        <v>40238</v>
      </c>
      <c r="D369" s="9"/>
      <c r="E369" s="9"/>
      <c r="F369" s="9"/>
      <c r="G369" s="9"/>
      <c r="H369" s="9"/>
      <c r="I369" s="9"/>
      <c r="J369" s="9"/>
      <c r="K369" s="9"/>
    </row>
    <row r="370" spans="2:11">
      <c r="B370" s="36">
        <v>40269</v>
      </c>
      <c r="D370" s="9"/>
      <c r="E370" s="9"/>
      <c r="F370" s="9"/>
      <c r="G370" s="9"/>
      <c r="H370" s="9"/>
      <c r="I370" s="9"/>
      <c r="J370" s="9"/>
      <c r="K370" s="9"/>
    </row>
    <row r="371" spans="2:11">
      <c r="B371" s="36">
        <v>40299</v>
      </c>
      <c r="D371" s="9"/>
      <c r="E371" s="9"/>
      <c r="F371" s="9"/>
      <c r="G371" s="9"/>
      <c r="H371" s="9"/>
      <c r="I371" s="9"/>
      <c r="J371" s="9"/>
      <c r="K371" s="9"/>
    </row>
    <row r="372" spans="2:11">
      <c r="B372" s="36">
        <v>40330</v>
      </c>
      <c r="D372" s="9"/>
      <c r="E372" s="9"/>
      <c r="F372" s="9"/>
      <c r="G372" s="9"/>
      <c r="H372" s="9"/>
      <c r="I372" s="9"/>
      <c r="J372" s="9"/>
      <c r="K372" s="9"/>
    </row>
    <row r="373" spans="2:11">
      <c r="B373" s="36">
        <v>40360</v>
      </c>
      <c r="D373" s="9"/>
      <c r="E373" s="9"/>
      <c r="F373" s="9"/>
      <c r="G373" s="9"/>
      <c r="H373" s="9"/>
      <c r="I373" s="9"/>
      <c r="J373" s="9"/>
      <c r="K373" s="9"/>
    </row>
    <row r="374" spans="2:11">
      <c r="B374" s="36">
        <v>40391</v>
      </c>
      <c r="D374" s="9"/>
      <c r="E374" s="9"/>
      <c r="F374" s="9"/>
      <c r="G374" s="9"/>
      <c r="H374" s="9"/>
      <c r="I374" s="9"/>
      <c r="J374" s="9"/>
      <c r="K374" s="9"/>
    </row>
    <row r="375" spans="2:11">
      <c r="B375" s="36">
        <v>40422</v>
      </c>
      <c r="D375" s="9"/>
      <c r="E375" s="9"/>
      <c r="F375" s="9"/>
      <c r="G375" s="9"/>
      <c r="H375" s="9"/>
      <c r="I375" s="9"/>
      <c r="J375" s="9"/>
      <c r="K375" s="9"/>
    </row>
    <row r="376" spans="2:11">
      <c r="B376" s="36">
        <v>40452</v>
      </c>
      <c r="D376" s="9"/>
      <c r="E376" s="9"/>
      <c r="F376" s="9"/>
      <c r="G376" s="9"/>
      <c r="H376" s="9"/>
      <c r="I376" s="9"/>
      <c r="J376" s="9"/>
      <c r="K376" s="9"/>
    </row>
    <row r="377" spans="2:11">
      <c r="B377" s="36">
        <v>40483</v>
      </c>
      <c r="D377" s="9"/>
      <c r="E377" s="9"/>
      <c r="F377" s="9"/>
      <c r="G377" s="9"/>
      <c r="H377" s="9"/>
      <c r="I377" s="9"/>
      <c r="J377" s="9"/>
      <c r="K377" s="9"/>
    </row>
    <row r="378" spans="2:11">
      <c r="B378" s="36">
        <v>40513</v>
      </c>
      <c r="D378" s="9"/>
      <c r="E378" s="9"/>
      <c r="F378" s="9"/>
      <c r="G378" s="9"/>
      <c r="H378" s="9"/>
      <c r="I378" s="9"/>
      <c r="J378" s="9"/>
      <c r="K378" s="9"/>
    </row>
    <row r="379" spans="2:11">
      <c r="B379" s="36">
        <v>40544</v>
      </c>
      <c r="D379" s="9"/>
      <c r="E379" s="9"/>
      <c r="F379" s="9"/>
      <c r="G379" s="9"/>
      <c r="H379" s="9"/>
      <c r="I379" s="9"/>
      <c r="J379" s="9"/>
      <c r="K379" s="9"/>
    </row>
    <row r="380" spans="2:11">
      <c r="B380" s="36">
        <v>40575</v>
      </c>
      <c r="D380" s="9"/>
      <c r="E380" s="9"/>
      <c r="F380" s="9"/>
      <c r="G380" s="9"/>
      <c r="H380" s="9"/>
      <c r="I380" s="9"/>
      <c r="J380" s="9"/>
      <c r="K380" s="9"/>
    </row>
    <row r="381" spans="2:11">
      <c r="B381" s="36">
        <v>40603</v>
      </c>
      <c r="D381" s="9"/>
      <c r="E381" s="9"/>
      <c r="F381" s="9"/>
      <c r="G381" s="9"/>
      <c r="H381" s="9"/>
      <c r="I381" s="9"/>
      <c r="J381" s="9"/>
      <c r="K381" s="9"/>
    </row>
    <row r="382" spans="2:11">
      <c r="B382" s="36">
        <v>40634</v>
      </c>
      <c r="D382" s="9"/>
      <c r="E382" s="9"/>
      <c r="F382" s="9"/>
      <c r="G382" s="9"/>
      <c r="H382" s="9"/>
      <c r="I382" s="9"/>
      <c r="J382" s="9"/>
      <c r="K382" s="9"/>
    </row>
    <row r="383" spans="2:11">
      <c r="B383" s="36">
        <v>40664</v>
      </c>
      <c r="D383" s="9"/>
      <c r="E383" s="9"/>
      <c r="F383" s="9"/>
      <c r="G383" s="9"/>
      <c r="H383" s="9"/>
      <c r="I383" s="9"/>
      <c r="J383" s="9"/>
      <c r="K383" s="9"/>
    </row>
    <row r="384" spans="2:11">
      <c r="B384" s="36">
        <v>40695</v>
      </c>
      <c r="D384" s="9"/>
      <c r="E384" s="9"/>
      <c r="F384" s="9"/>
      <c r="G384" s="9"/>
      <c r="H384" s="9"/>
      <c r="I384" s="9"/>
      <c r="J384" s="9"/>
      <c r="K384" s="9"/>
    </row>
    <row r="385" spans="2:11">
      <c r="B385" s="36">
        <v>40725</v>
      </c>
      <c r="D385" s="9"/>
      <c r="E385" s="9"/>
      <c r="F385" s="9"/>
      <c r="G385" s="9"/>
      <c r="H385" s="9"/>
      <c r="I385" s="9"/>
      <c r="J385" s="9"/>
      <c r="K385" s="9"/>
    </row>
    <row r="386" spans="2:11">
      <c r="B386" s="36">
        <v>40756</v>
      </c>
      <c r="D386" s="9"/>
      <c r="E386" s="9"/>
      <c r="F386" s="9"/>
      <c r="G386" s="9"/>
      <c r="H386" s="9"/>
      <c r="I386" s="9"/>
      <c r="J386" s="9"/>
      <c r="K386" s="9"/>
    </row>
    <row r="387" spans="2:11">
      <c r="B387" s="36">
        <v>40787</v>
      </c>
      <c r="D387" s="9"/>
      <c r="E387" s="9"/>
      <c r="F387" s="9"/>
      <c r="G387" s="9"/>
      <c r="H387" s="9"/>
      <c r="I387" s="9"/>
      <c r="J387" s="9"/>
      <c r="K387" s="9"/>
    </row>
    <row r="388" spans="2:11">
      <c r="B388" s="36">
        <v>40817</v>
      </c>
      <c r="D388" s="9"/>
      <c r="E388" s="9"/>
      <c r="F388" s="9"/>
      <c r="G388" s="9"/>
      <c r="H388" s="9"/>
      <c r="I388" s="9"/>
      <c r="J388" s="9"/>
      <c r="K388" s="9"/>
    </row>
    <row r="389" spans="2:11">
      <c r="B389" s="36">
        <v>40848</v>
      </c>
      <c r="D389" s="9"/>
      <c r="E389" s="9"/>
      <c r="F389" s="9"/>
      <c r="G389" s="9"/>
      <c r="H389" s="9"/>
      <c r="I389" s="9"/>
      <c r="J389" s="9"/>
      <c r="K389" s="9"/>
    </row>
    <row r="390" spans="2:11">
      <c r="B390" s="36">
        <v>40878</v>
      </c>
      <c r="D390" s="9"/>
      <c r="E390" s="9"/>
      <c r="F390" s="9"/>
      <c r="G390" s="9"/>
      <c r="H390" s="9"/>
      <c r="I390" s="9"/>
      <c r="J390" s="9"/>
      <c r="K390" s="9"/>
    </row>
    <row r="391" spans="2:11">
      <c r="B391" s="36">
        <v>40909</v>
      </c>
      <c r="D391" s="9"/>
      <c r="E391" s="9"/>
      <c r="F391" s="9"/>
      <c r="G391" s="9"/>
      <c r="H391" s="9"/>
      <c r="I391" s="9"/>
      <c r="J391" s="9"/>
      <c r="K391" s="9"/>
    </row>
    <row r="392" spans="2:11">
      <c r="B392" s="36">
        <v>40940</v>
      </c>
      <c r="D392" s="9"/>
      <c r="E392" s="9"/>
      <c r="F392" s="9"/>
      <c r="G392" s="9"/>
      <c r="H392" s="9"/>
      <c r="I392" s="9"/>
      <c r="J392" s="9"/>
      <c r="K392" s="9"/>
    </row>
    <row r="393" spans="2:11">
      <c r="B393" s="36">
        <v>40969</v>
      </c>
      <c r="D393" s="9"/>
      <c r="E393" s="9"/>
      <c r="F393" s="9"/>
      <c r="G393" s="9"/>
      <c r="H393" s="9"/>
      <c r="I393" s="9"/>
      <c r="J393" s="9"/>
      <c r="K393" s="9"/>
    </row>
    <row r="394" spans="2:11">
      <c r="B394" s="36">
        <v>41000</v>
      </c>
      <c r="D394" s="9"/>
      <c r="E394" s="9"/>
      <c r="F394" s="9"/>
      <c r="G394" s="9"/>
      <c r="H394" s="9"/>
      <c r="I394" s="9"/>
      <c r="J394" s="9"/>
      <c r="K394" s="9"/>
    </row>
    <row r="395" spans="2:11">
      <c r="B395" s="36">
        <v>41030</v>
      </c>
      <c r="D395" s="9"/>
      <c r="E395" s="9"/>
      <c r="F395" s="9"/>
      <c r="G395" s="9"/>
      <c r="H395" s="9"/>
      <c r="I395" s="9"/>
      <c r="J395" s="9"/>
      <c r="K395" s="9"/>
    </row>
    <row r="396" spans="2:11">
      <c r="B396" s="36">
        <v>41061</v>
      </c>
      <c r="D396" s="9"/>
      <c r="E396" s="9"/>
      <c r="F396" s="9"/>
      <c r="G396" s="9"/>
      <c r="H396" s="9"/>
      <c r="I396" s="9"/>
      <c r="J396" s="9"/>
      <c r="K396" s="9"/>
    </row>
    <row r="397" spans="2:11">
      <c r="B397" s="36">
        <v>41091</v>
      </c>
      <c r="D397" s="9"/>
      <c r="E397" s="9"/>
      <c r="F397" s="9"/>
      <c r="G397" s="9"/>
      <c r="H397" s="9"/>
      <c r="I397" s="9"/>
      <c r="J397" s="9"/>
      <c r="K397" s="9"/>
    </row>
    <row r="398" spans="2:11">
      <c r="B398" s="36">
        <v>41122</v>
      </c>
      <c r="D398" s="9"/>
      <c r="E398" s="9"/>
      <c r="F398" s="9"/>
      <c r="G398" s="9"/>
      <c r="H398" s="9"/>
      <c r="I398" s="9"/>
      <c r="J398" s="9"/>
      <c r="K398" s="9"/>
    </row>
    <row r="399" spans="2:11">
      <c r="B399" s="36">
        <v>41153</v>
      </c>
      <c r="D399" s="9"/>
      <c r="E399" s="9"/>
      <c r="F399" s="9"/>
      <c r="G399" s="9"/>
      <c r="H399" s="9"/>
      <c r="I399" s="9"/>
      <c r="J399" s="9"/>
      <c r="K399" s="9"/>
    </row>
    <row r="400" spans="2:11">
      <c r="B400" s="36">
        <v>41183</v>
      </c>
      <c r="D400" s="9"/>
      <c r="E400" s="9"/>
      <c r="F400" s="9"/>
      <c r="G400" s="9"/>
      <c r="H400" s="9"/>
      <c r="I400" s="9"/>
      <c r="J400" s="9"/>
      <c r="K400" s="9"/>
    </row>
    <row r="401" spans="2:11">
      <c r="B401" s="36">
        <v>41214</v>
      </c>
      <c r="D401" s="9"/>
      <c r="E401" s="9"/>
      <c r="F401" s="9"/>
      <c r="G401" s="9"/>
      <c r="H401" s="9"/>
      <c r="I401" s="9"/>
      <c r="J401" s="9"/>
      <c r="K401" s="9"/>
    </row>
    <row r="402" spans="2:11">
      <c r="B402" s="36">
        <v>41244</v>
      </c>
      <c r="D402" s="9"/>
      <c r="E402" s="9"/>
      <c r="F402" s="9"/>
      <c r="G402" s="9"/>
      <c r="H402" s="9"/>
      <c r="I402" s="9"/>
      <c r="J402" s="9"/>
      <c r="K402" s="9"/>
    </row>
    <row r="403" spans="2:11">
      <c r="B403" s="36">
        <v>41275</v>
      </c>
      <c r="D403" s="9"/>
      <c r="E403" s="9"/>
      <c r="F403" s="9"/>
      <c r="G403" s="9"/>
      <c r="H403" s="9"/>
      <c r="I403" s="9"/>
      <c r="J403" s="9"/>
      <c r="K403" s="9"/>
    </row>
    <row r="404" spans="2:11">
      <c r="B404" s="36">
        <v>41306</v>
      </c>
      <c r="D404" s="9"/>
      <c r="E404" s="9"/>
      <c r="F404" s="9"/>
      <c r="G404" s="9"/>
      <c r="H404" s="9"/>
      <c r="I404" s="9"/>
      <c r="J404" s="9"/>
      <c r="K404" s="9"/>
    </row>
    <row r="405" spans="2:11">
      <c r="B405" s="36">
        <v>41334</v>
      </c>
      <c r="D405" s="9"/>
      <c r="E405" s="9"/>
      <c r="F405" s="9"/>
      <c r="G405" s="9"/>
      <c r="H405" s="9"/>
      <c r="I405" s="9"/>
      <c r="J405" s="9"/>
      <c r="K405" s="9"/>
    </row>
    <row r="406" spans="2:11">
      <c r="B406" s="36">
        <v>41365</v>
      </c>
      <c r="D406" s="9"/>
      <c r="E406" s="9"/>
      <c r="F406" s="9"/>
      <c r="G406" s="9"/>
      <c r="H406" s="9"/>
      <c r="I406" s="9"/>
      <c r="J406" s="9"/>
      <c r="K406" s="9"/>
    </row>
    <row r="407" spans="2:11">
      <c r="B407" s="36">
        <v>41395</v>
      </c>
      <c r="D407" s="9"/>
      <c r="E407" s="9"/>
      <c r="F407" s="9"/>
      <c r="G407" s="9"/>
      <c r="H407" s="9"/>
      <c r="I407" s="9"/>
      <c r="J407" s="9"/>
      <c r="K407" s="9"/>
    </row>
    <row r="408" spans="2:11">
      <c r="B408" s="36">
        <v>41426</v>
      </c>
      <c r="D408" s="9"/>
      <c r="E408" s="9"/>
      <c r="F408" s="9"/>
      <c r="G408" s="9"/>
      <c r="H408" s="9"/>
      <c r="I408" s="9"/>
      <c r="J408" s="9"/>
      <c r="K408" s="9"/>
    </row>
    <row r="409" spans="2:11">
      <c r="B409" s="36">
        <v>41456</v>
      </c>
      <c r="D409" s="9"/>
      <c r="E409" s="9"/>
      <c r="F409" s="9"/>
      <c r="G409" s="9"/>
      <c r="H409" s="9"/>
      <c r="I409" s="9"/>
      <c r="J409" s="9"/>
      <c r="K409" s="9"/>
    </row>
    <row r="410" spans="2:11">
      <c r="B410" s="36">
        <v>41487</v>
      </c>
      <c r="D410" s="9"/>
      <c r="E410" s="9"/>
      <c r="F410" s="9"/>
      <c r="G410" s="9"/>
      <c r="H410" s="9"/>
      <c r="I410" s="9"/>
      <c r="J410" s="9"/>
      <c r="K410" s="9"/>
    </row>
    <row r="411" spans="2:11">
      <c r="B411" s="36">
        <v>41518</v>
      </c>
      <c r="D411" s="9"/>
      <c r="E411" s="9"/>
      <c r="F411" s="9"/>
      <c r="G411" s="9"/>
      <c r="H411" s="9"/>
      <c r="I411" s="9"/>
      <c r="J411" s="9"/>
      <c r="K411" s="9"/>
    </row>
    <row r="412" spans="2:11">
      <c r="B412" s="36">
        <v>41548</v>
      </c>
      <c r="D412" s="9"/>
      <c r="E412" s="9"/>
      <c r="F412" s="9"/>
      <c r="G412" s="9"/>
      <c r="H412" s="9"/>
      <c r="I412" s="9"/>
      <c r="J412" s="9"/>
      <c r="K412" s="9"/>
    </row>
    <row r="413" spans="2:11">
      <c r="B413" s="36">
        <v>41579</v>
      </c>
      <c r="D413" s="9"/>
      <c r="E413" s="9"/>
      <c r="F413" s="9"/>
      <c r="G413" s="9"/>
      <c r="H413" s="9"/>
      <c r="I413" s="9"/>
      <c r="J413" s="9"/>
      <c r="K413" s="9"/>
    </row>
    <row r="414" spans="2:11">
      <c r="B414" s="36">
        <v>41609</v>
      </c>
      <c r="D414" s="9"/>
      <c r="E414" s="9"/>
      <c r="F414" s="9"/>
      <c r="G414" s="9"/>
      <c r="H414" s="9"/>
      <c r="I414" s="9"/>
      <c r="J414" s="9"/>
      <c r="K414" s="9"/>
    </row>
    <row r="415" spans="2:11">
      <c r="B415" s="36">
        <v>41640</v>
      </c>
      <c r="D415" s="9"/>
      <c r="E415" s="9"/>
      <c r="F415" s="9"/>
      <c r="G415" s="9"/>
      <c r="H415" s="9"/>
      <c r="I415" s="9"/>
      <c r="J415" s="9"/>
      <c r="K415" s="9"/>
    </row>
    <row r="416" spans="2:11">
      <c r="B416" s="36">
        <v>41671</v>
      </c>
      <c r="D416" s="9"/>
      <c r="E416" s="9"/>
      <c r="F416" s="9"/>
      <c r="G416" s="9"/>
      <c r="H416" s="9"/>
      <c r="I416" s="9"/>
      <c r="J416" s="9"/>
      <c r="K416" s="9"/>
    </row>
    <row r="417" spans="2:11">
      <c r="B417" s="36">
        <v>41699</v>
      </c>
      <c r="D417" s="9"/>
      <c r="E417" s="9"/>
      <c r="F417" s="9"/>
      <c r="G417" s="9"/>
      <c r="H417" s="9"/>
      <c r="I417" s="9"/>
      <c r="J417" s="9"/>
      <c r="K417" s="9"/>
    </row>
    <row r="418" spans="2:11">
      <c r="B418" s="36">
        <v>41730</v>
      </c>
      <c r="D418" s="9"/>
      <c r="E418" s="9"/>
      <c r="F418" s="9"/>
      <c r="G418" s="9"/>
      <c r="H418" s="9"/>
      <c r="I418" s="9"/>
      <c r="J418" s="9"/>
      <c r="K418" s="9"/>
    </row>
    <row r="419" spans="2:11">
      <c r="B419" s="36">
        <v>41760</v>
      </c>
      <c r="D419" s="9"/>
      <c r="E419" s="9"/>
      <c r="F419" s="9"/>
      <c r="G419" s="9"/>
      <c r="H419" s="9"/>
      <c r="I419" s="9"/>
      <c r="J419" s="9"/>
      <c r="K419" s="9"/>
    </row>
    <row r="420" spans="2:11">
      <c r="B420" s="36">
        <v>41791</v>
      </c>
      <c r="D420" s="9"/>
      <c r="E420" s="9"/>
      <c r="F420" s="9"/>
      <c r="G420" s="9"/>
      <c r="H420" s="9"/>
      <c r="I420" s="9"/>
      <c r="J420" s="9"/>
      <c r="K420" s="9"/>
    </row>
    <row r="421" spans="2:11">
      <c r="B421" s="36">
        <v>41821</v>
      </c>
      <c r="D421" s="9"/>
      <c r="E421" s="9"/>
      <c r="F421" s="9"/>
      <c r="G421" s="9"/>
      <c r="H421" s="9"/>
      <c r="I421" s="9"/>
      <c r="J421" s="9"/>
      <c r="K421" s="9"/>
    </row>
    <row r="422" spans="2:11">
      <c r="B422" s="36">
        <v>41852</v>
      </c>
      <c r="D422" s="9"/>
      <c r="E422" s="9"/>
      <c r="F422" s="9"/>
      <c r="G422" s="9"/>
      <c r="H422" s="9"/>
      <c r="I422" s="9"/>
      <c r="J422" s="9"/>
      <c r="K422" s="9"/>
    </row>
    <row r="423" spans="2:11">
      <c r="B423" s="36">
        <v>41883</v>
      </c>
      <c r="D423" s="9"/>
      <c r="E423" s="9"/>
      <c r="F423" s="9"/>
      <c r="G423" s="9"/>
      <c r="H423" s="9"/>
      <c r="I423" s="9"/>
      <c r="J423" s="9"/>
      <c r="K423" s="9"/>
    </row>
    <row r="424" spans="2:11">
      <c r="B424" s="36">
        <v>41913</v>
      </c>
      <c r="D424" s="9"/>
      <c r="E424" s="9"/>
      <c r="F424" s="9"/>
      <c r="G424" s="9"/>
      <c r="H424" s="9"/>
      <c r="I424" s="9"/>
      <c r="J424" s="9"/>
      <c r="K424" s="9"/>
    </row>
    <row r="425" spans="2:11">
      <c r="B425" s="36">
        <v>41944</v>
      </c>
      <c r="D425" s="9"/>
      <c r="E425" s="9"/>
      <c r="F425" s="9"/>
      <c r="G425" s="9"/>
      <c r="H425" s="9"/>
      <c r="I425" s="9"/>
      <c r="J425" s="9"/>
      <c r="K425" s="9"/>
    </row>
    <row r="426" spans="2:11">
      <c r="B426" s="36">
        <v>41974</v>
      </c>
      <c r="D426" s="9"/>
      <c r="E426" s="9"/>
      <c r="F426" s="9"/>
      <c r="G426" s="9"/>
      <c r="H426" s="9"/>
      <c r="I426" s="9"/>
      <c r="J426" s="9"/>
      <c r="K426" s="9"/>
    </row>
  </sheetData>
  <hyperlinks>
    <hyperlink ref="D3" r:id="rId1" display="Halley Bay (Antarctique) "/>
    <hyperlink ref="E3" r:id="rId2"/>
    <hyperlink ref="F3" r:id="rId3"/>
    <hyperlink ref="G3" r:id="rId4"/>
    <hyperlink ref="H3" r:id="rId5"/>
    <hyperlink ref="I3" r:id="rId6"/>
    <hyperlink ref="J3" r:id="rId7"/>
    <hyperlink ref="K3" r:id="rId8"/>
  </hyperlinks>
  <pageMargins left="0.7" right="0.7" top="0.75" bottom="0.75" header="0.3" footer="0.3"/>
  <pageSetup paperSize="9" orientation="portrait" horizontalDpi="4294967293" verticalDpi="0" r:id="rId9"/>
</worksheet>
</file>

<file path=xl/worksheets/sheet5.xml><?xml version="1.0" encoding="utf-8"?>
<worksheet xmlns="http://schemas.openxmlformats.org/spreadsheetml/2006/main" xmlns:r="http://schemas.openxmlformats.org/officeDocument/2006/relationships">
  <dimension ref="A1:Z29"/>
  <sheetViews>
    <sheetView zoomScale="70" zoomScaleNormal="70" workbookViewId="0">
      <selection activeCell="K12" sqref="K12"/>
    </sheetView>
  </sheetViews>
  <sheetFormatPr baseColWidth="10" defaultRowHeight="15"/>
  <cols>
    <col min="13" max="26" width="11.42578125" style="37"/>
  </cols>
  <sheetData>
    <row r="1" spans="1:12" ht="20.25">
      <c r="A1" s="83" t="s">
        <v>92</v>
      </c>
      <c r="B1" s="84"/>
      <c r="C1" s="84"/>
      <c r="D1" s="84"/>
      <c r="E1" s="84"/>
      <c r="F1" s="84"/>
      <c r="G1" s="84"/>
      <c r="H1" s="84"/>
      <c r="I1" s="37"/>
      <c r="J1" s="37"/>
      <c r="K1" s="37"/>
      <c r="L1" s="37"/>
    </row>
    <row r="2" spans="1:12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12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1:12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</row>
    <row r="5" spans="1:12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</row>
    <row r="6" spans="1:12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</row>
    <row r="7" spans="1:12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</row>
    <row r="8" spans="1:12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</row>
    <row r="9" spans="1:12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</row>
    <row r="10" spans="1:12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</row>
    <row r="11" spans="1:12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</row>
    <row r="12" spans="1:12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</row>
    <row r="13" spans="1:12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</row>
    <row r="14" spans="1:12">
      <c r="A14" s="37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</row>
    <row r="15" spans="1:12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</row>
    <row r="16" spans="1:12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</row>
    <row r="17" spans="1:12">
      <c r="A17" s="37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</row>
    <row r="18" spans="1:12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</row>
    <row r="19" spans="1:12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</row>
    <row r="20" spans="1:12">
      <c r="A20" s="37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</row>
    <row r="21" spans="1:12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</row>
    <row r="22" spans="1:12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</row>
    <row r="23" spans="1:12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</row>
    <row r="24" spans="1:12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</row>
    <row r="25" spans="1:12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</row>
    <row r="26" spans="1:12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</row>
    <row r="27" spans="1:12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</row>
    <row r="28" spans="1:12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</row>
    <row r="29" spans="1:12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</row>
  </sheetData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Feuilles de calcul</vt:lpstr>
      </vt:variant>
      <vt:variant>
        <vt:i4>5</vt:i4>
      </vt:variant>
      <vt:variant>
        <vt:lpstr>Graphiques</vt:lpstr>
      </vt:variant>
      <vt:variant>
        <vt:i4>9</vt:i4>
      </vt:variant>
      <vt:variant>
        <vt:lpstr>Plages nommées</vt:lpstr>
      </vt:variant>
      <vt:variant>
        <vt:i4>1</vt:i4>
      </vt:variant>
    </vt:vector>
  </HeadingPairs>
  <TitlesOfParts>
    <vt:vector size="15" baseType="lpstr">
      <vt:lpstr>Sommaire</vt:lpstr>
      <vt:lpstr>Feuille 1</vt:lpstr>
      <vt:lpstr>Feuille 2</vt:lpstr>
      <vt:lpstr>Feuille 3</vt:lpstr>
      <vt:lpstr>Stations 3</vt:lpstr>
      <vt:lpstr>Graph 1</vt:lpstr>
      <vt:lpstr>Graph 2.1</vt:lpstr>
      <vt:lpstr>Graph 2.2</vt:lpstr>
      <vt:lpstr>Graph 3.1</vt:lpstr>
      <vt:lpstr>Graph 3.2</vt:lpstr>
      <vt:lpstr>Graph 3.3</vt:lpstr>
      <vt:lpstr>Graph 3.4</vt:lpstr>
      <vt:lpstr>Graph 3.5</vt:lpstr>
      <vt:lpstr>Graph 3.6</vt:lpstr>
      <vt:lpstr>'Stations 3'!Zone_d_impression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</dc:creator>
  <cp:lastModifiedBy>UTILIS</cp:lastModifiedBy>
  <cp:lastPrinted>2011-02-03T18:15:14Z</cp:lastPrinted>
  <dcterms:created xsi:type="dcterms:W3CDTF">2010-12-28T18:21:07Z</dcterms:created>
  <dcterms:modified xsi:type="dcterms:W3CDTF">2012-02-10T13:46:21Z</dcterms:modified>
</cp:coreProperties>
</file>